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-15" windowWidth="12705" windowHeight="123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1" i="1" l="1"/>
  <c r="E75" i="1" l="1"/>
  <c r="E76" i="1"/>
  <c r="E98" i="1" l="1"/>
  <c r="E69" i="1" l="1"/>
  <c r="E118" i="1" l="1"/>
  <c r="E95" i="1" l="1"/>
  <c r="E96" i="1"/>
  <c r="E97" i="1"/>
  <c r="E113" i="1" l="1"/>
  <c r="E114" i="1"/>
  <c r="E103" i="1" l="1"/>
  <c r="E85" i="1" l="1"/>
  <c r="E121" i="1" l="1"/>
  <c r="E122" i="1"/>
  <c r="E123" i="1"/>
  <c r="E109" i="1" l="1"/>
  <c r="E36" i="1" l="1"/>
  <c r="E60" i="1" l="1"/>
  <c r="E82" i="1" l="1"/>
  <c r="E45" i="1" l="1"/>
  <c r="E48" i="1" l="1"/>
  <c r="E49" i="1"/>
  <c r="E83" i="1" l="1"/>
  <c r="E84" i="1"/>
  <c r="E47" i="1" l="1"/>
  <c r="E120" i="1" l="1"/>
  <c r="E112" i="1" l="1"/>
  <c r="E68" i="1" l="1"/>
  <c r="E67" i="1"/>
  <c r="E87" i="1" l="1"/>
  <c r="E74" i="1" l="1"/>
  <c r="E66" i="1" l="1"/>
  <c r="E57" i="1"/>
  <c r="E44" i="1" l="1"/>
  <c r="E187" i="1" l="1"/>
  <c r="E41" i="1" l="1"/>
  <c r="E55" i="1" l="1"/>
  <c r="E56" i="1"/>
  <c r="E94" i="1" l="1"/>
  <c r="E93" i="1" l="1"/>
  <c r="E73" i="1" l="1"/>
  <c r="E22" i="1" l="1"/>
  <c r="E21" i="1" l="1"/>
  <c r="E20" i="1"/>
  <c r="E19" i="1"/>
  <c r="E18" i="1"/>
  <c r="E17" i="1"/>
  <c r="E16" i="1"/>
  <c r="E15" i="1"/>
  <c r="E14" i="1"/>
  <c r="E13" i="1"/>
  <c r="E12" i="1"/>
  <c r="E185" i="1" l="1"/>
  <c r="E186" i="1"/>
  <c r="E184" i="1"/>
  <c r="E183" i="1"/>
  <c r="E164" i="1"/>
  <c r="E119" i="1" l="1"/>
  <c r="E54" i="1" l="1"/>
  <c r="E180" i="1" l="1"/>
  <c r="E181" i="1"/>
  <c r="E177" i="1"/>
  <c r="E178" i="1"/>
  <c r="E179" i="1"/>
  <c r="E65" i="1" l="1"/>
  <c r="E70" i="1"/>
  <c r="E62" i="1"/>
  <c r="E31" i="1" l="1"/>
  <c r="E32" i="1"/>
  <c r="E92" i="1" l="1"/>
  <c r="E40" i="1" l="1"/>
  <c r="E89" i="1" l="1"/>
  <c r="E72" i="1"/>
  <c r="E117" i="1"/>
  <c r="E116" i="1"/>
  <c r="E115" i="1"/>
  <c r="E126" i="1"/>
  <c r="E167" i="1" l="1"/>
  <c r="E166" i="1"/>
  <c r="E165" i="1"/>
  <c r="E163" i="1"/>
  <c r="E131" i="1" l="1"/>
  <c r="E176" i="1"/>
  <c r="E144" i="1" l="1"/>
  <c r="E143" i="1"/>
  <c r="E141" i="1"/>
  <c r="E158" i="1"/>
  <c r="E10" i="1"/>
  <c r="E9" i="1"/>
  <c r="E11" i="1" l="1"/>
  <c r="E53" i="1"/>
  <c r="E91" i="1"/>
  <c r="E105" i="1"/>
  <c r="E51" i="1"/>
  <c r="E52" i="1"/>
  <c r="E50" i="1"/>
  <c r="E37" i="1"/>
  <c r="E160" i="1"/>
  <c r="E161" i="1"/>
  <c r="E162" i="1"/>
  <c r="E168" i="1"/>
  <c r="E169" i="1"/>
  <c r="E170" i="1"/>
  <c r="E171" i="1"/>
  <c r="E172" i="1"/>
  <c r="E173" i="1"/>
  <c r="E174" i="1"/>
  <c r="E175" i="1"/>
  <c r="E182" i="1"/>
  <c r="E106" i="1"/>
  <c r="E107" i="1"/>
  <c r="E110" i="1"/>
  <c r="E111" i="1"/>
  <c r="E63" i="1"/>
  <c r="E90" i="1"/>
  <c r="E104" i="1"/>
  <c r="E102" i="1"/>
  <c r="E101" i="1"/>
  <c r="E100" i="1"/>
  <c r="E88" i="1"/>
  <c r="E81" i="1"/>
  <c r="E80" i="1"/>
  <c r="E79" i="1"/>
  <c r="E78" i="1"/>
  <c r="E38" i="1"/>
  <c r="E24" i="1"/>
  <c r="E25" i="1"/>
  <c r="E26" i="1"/>
  <c r="E27" i="1"/>
  <c r="E28" i="1"/>
  <c r="E29" i="1"/>
  <c r="E30" i="1"/>
  <c r="E34" i="1"/>
  <c r="E35" i="1"/>
  <c r="E39" i="1"/>
  <c r="E42" i="1"/>
  <c r="E43" i="1"/>
  <c r="E46" i="1"/>
  <c r="E59" i="1"/>
  <c r="E64" i="1"/>
  <c r="E71" i="1"/>
  <c r="E127" i="1"/>
  <c r="E128" i="1"/>
  <c r="E130" i="1"/>
  <c r="E132" i="1"/>
  <c r="E133" i="1"/>
  <c r="E134" i="1"/>
  <c r="E135" i="1"/>
  <c r="E136" i="1"/>
  <c r="E137" i="1"/>
  <c r="E139" i="1"/>
  <c r="E140" i="1"/>
  <c r="E142" i="1"/>
  <c r="E145" i="1"/>
  <c r="E146" i="1"/>
  <c r="E148" i="1"/>
  <c r="E149" i="1"/>
  <c r="E150" i="1"/>
  <c r="E151" i="1"/>
  <c r="E152" i="1"/>
  <c r="E153" i="1"/>
  <c r="E154" i="1"/>
  <c r="E156" i="1"/>
  <c r="E157" i="1"/>
  <c r="D1" i="2"/>
  <c r="D2" i="2"/>
  <c r="C1" i="2"/>
  <c r="E188" i="1" l="1"/>
  <c r="E189" i="1" s="1"/>
</calcChain>
</file>

<file path=xl/sharedStrings.xml><?xml version="1.0" encoding="utf-8"?>
<sst xmlns="http://schemas.openxmlformats.org/spreadsheetml/2006/main" count="339" uniqueCount="213">
  <si>
    <t>Секреты Лан</t>
  </si>
  <si>
    <t>ТМ</t>
  </si>
  <si>
    <t>Помада губная Увлажняющая,  №6</t>
  </si>
  <si>
    <t>Помада губная Увлажняющая,  №8</t>
  </si>
  <si>
    <t>Блеск для губ, 10мл №22</t>
  </si>
  <si>
    <t>Блеск для губ, 10мл №28</t>
  </si>
  <si>
    <t>Помада губная Увлажняющая,  №25</t>
  </si>
  <si>
    <t>Помада губная Увлажняющая,  №26</t>
  </si>
  <si>
    <t xml:space="preserve">Блеск для губ, 10мл №7 </t>
  </si>
  <si>
    <t xml:space="preserve">Блеск для губ, 10мл №4 </t>
  </si>
  <si>
    <t>Помада губная Увлажняющая,  №40</t>
  </si>
  <si>
    <t>Румяна для лица №1</t>
  </si>
  <si>
    <t>Румяна для лица №2</t>
  </si>
  <si>
    <t>Румяна для лица №4</t>
  </si>
  <si>
    <t>Тяньхэ</t>
  </si>
  <si>
    <t>КНР</t>
  </si>
  <si>
    <t>Заказчик Ф.И.О:</t>
  </si>
  <si>
    <t>Ваш заказ шт.</t>
  </si>
  <si>
    <t>Адрес доставки:</t>
  </si>
  <si>
    <t xml:space="preserve">                                                      Блеск для губ</t>
  </si>
  <si>
    <t xml:space="preserve"> Сумма с учетом скидки      </t>
  </si>
  <si>
    <t xml:space="preserve"> Сумма без учета скидки       </t>
  </si>
  <si>
    <t>Постоянным клиентам и партнерам дополнительные скидки!</t>
  </si>
  <si>
    <t>Позиции, выделенные серым цветом - отсутствуют</t>
  </si>
  <si>
    <t>OTC</t>
  </si>
  <si>
    <t>Бэлисс</t>
  </si>
  <si>
    <r>
      <t>Лосьон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псориаза Фуфан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(Compound Fluocinonide Tincture) 50 мл</t>
    </r>
  </si>
  <si>
    <r>
      <t>Гель антисептический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"Китайская зелёнка"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10 г   </t>
    </r>
    <r>
      <rPr>
        <b/>
        <sz val="11"/>
        <rFont val="Times New Roman"/>
        <family val="1"/>
        <charset val="204"/>
      </rPr>
      <t xml:space="preserve">           </t>
    </r>
  </si>
  <si>
    <t xml:space="preserve">Блеск для губ, 10мл №2 </t>
  </si>
  <si>
    <t>Пластырь для похудения SOSO 1 шт/уп</t>
  </si>
  <si>
    <t>Крем для ног противогрибковый 10 мл</t>
  </si>
  <si>
    <t>Капли для глаз Baiyiqing 10 мл</t>
  </si>
  <si>
    <t>Расчёска для волос турмалиновая</t>
  </si>
  <si>
    <t xml:space="preserve">Стельки с турмалином 1 пара                 </t>
  </si>
  <si>
    <t>Турмалиновая акупунктурная маска для лица</t>
  </si>
  <si>
    <t>Мыло турмалиновое 120 г</t>
  </si>
  <si>
    <t>Помада губная Увлажняющая,  №13</t>
  </si>
  <si>
    <t>Помада губная Увлажняющая,  №36</t>
  </si>
  <si>
    <r>
      <t>Пластырь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псориаза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"Нежная кожа" Quannaide Xinmeisu Tiegao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4 шт/уп</t>
    </r>
    <r>
      <rPr>
        <b/>
        <sz val="11"/>
        <rFont val="Times New Roman"/>
        <family val="1"/>
        <charset val="204"/>
      </rPr>
      <t xml:space="preserve">             </t>
    </r>
  </si>
  <si>
    <r>
      <t>Лечебный комплекс Фуцзелин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(8 свечей + 8 прокладок)</t>
    </r>
  </si>
  <si>
    <t>Эликсиры и добавки</t>
  </si>
  <si>
    <t>Бассоль</t>
  </si>
  <si>
    <t xml:space="preserve">Магнит полимер Слон  8х8 см </t>
  </si>
  <si>
    <t>Вьетнам</t>
  </si>
  <si>
    <t>Россия</t>
  </si>
  <si>
    <t>ОТС</t>
  </si>
  <si>
    <t>Пластырь с ядом змеи 3 шт/уп</t>
  </si>
  <si>
    <t>Пластырь от мастопатии 1 шт/уп</t>
  </si>
  <si>
    <t>Пластырь от гипертонии 1 шт/уп</t>
  </si>
  <si>
    <t>Таиланд</t>
  </si>
  <si>
    <t xml:space="preserve">Парфюм и дезодоранты   </t>
  </si>
  <si>
    <t>Прополис пчелиный 10 г</t>
  </si>
  <si>
    <t>Дезодорант твёрдый Кристалл 70 г</t>
  </si>
  <si>
    <t>Бэлисс Moscow отбеливающий крем 50 г</t>
  </si>
  <si>
    <t>Блеск для губ, 10мл №6</t>
  </si>
  <si>
    <t>Блеск для губ, 10мл №10</t>
  </si>
  <si>
    <t>Блеск для губ, 10мл №13</t>
  </si>
  <si>
    <t>Благовония HEM The Moon 8 шт/упак</t>
  </si>
  <si>
    <t xml:space="preserve">Благовония HEM Pure House 8 шт/упак </t>
  </si>
  <si>
    <t>Карточка вкладка Дракон 8х5 см</t>
  </si>
  <si>
    <t xml:space="preserve">Подвеска с узлом счастья из пяти монет </t>
  </si>
  <si>
    <t>Мазь от псориаза и дерматита Хуан Пифу 20 г</t>
  </si>
  <si>
    <t>Мазь от геморроя мускусная 10 г</t>
  </si>
  <si>
    <t>Прокладки на травах ежедневные 20 шт/упак</t>
  </si>
  <si>
    <t>Бальзам Линчжи обезболивающий 30 мл</t>
  </si>
  <si>
    <t>Средство для удаления бородавок и папиллом</t>
  </si>
  <si>
    <t>Тени д/век запеченные (2цв) №1 / голубой+белый</t>
  </si>
  <si>
    <t>Тени д/век запеченные (2цв) №5 / белый+изумруд</t>
  </si>
  <si>
    <t>Тени д/век запеченные (2цв) №7 / сирень+роза</t>
  </si>
  <si>
    <t>Тени д/век запеченные (2цв) №8 / фиолет+роза</t>
  </si>
  <si>
    <t>Тени д/век запеченные (2цв) №15 / белый+черный</t>
  </si>
  <si>
    <t xml:space="preserve"> Китайская аптека г. Нижний Тагил</t>
  </si>
  <si>
    <t>Противозачаточные вагин. плёнки Nonoxinol Pellicles Тюльпан 10 шт/уп</t>
  </si>
  <si>
    <t>Способ доставки:</t>
  </si>
  <si>
    <t xml:space="preserve">            Румяна</t>
  </si>
  <si>
    <t xml:space="preserve">                                                  Тени запеченные</t>
  </si>
  <si>
    <t xml:space="preserve">                                                         Помада</t>
  </si>
  <si>
    <t>Тени д/век запеченные (2цв) №10 / темное золото+бронза</t>
  </si>
  <si>
    <t>Тени д/век запеченные (2цв) №11 / бежевый+кремовый</t>
  </si>
  <si>
    <t>Тени д/век запеченные (2цв) №13 / абрикос+бежевый</t>
  </si>
  <si>
    <r>
      <rPr>
        <sz val="11"/>
        <rFont val="Times New Roman"/>
        <family val="1"/>
        <charset val="204"/>
      </rPr>
      <t>Фитотампоны женские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Clean Point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1 шт </t>
    </r>
    <r>
      <rPr>
        <sz val="10"/>
        <rFont val="Times New Roman"/>
        <family val="1"/>
        <charset val="204"/>
      </rPr>
      <t xml:space="preserve">                                   </t>
    </r>
    <r>
      <rPr>
        <sz val="11"/>
        <color indexed="10"/>
        <rFont val="Times New Roman"/>
        <family val="1"/>
        <charset val="204"/>
      </rPr>
      <t xml:space="preserve"> </t>
    </r>
    <r>
      <rPr>
        <sz val="10"/>
        <color indexed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 xml:space="preserve">                 </t>
    </r>
  </si>
  <si>
    <t>Анионовые прокладки Love Moon дневные на крит. дни 10 шт/упак</t>
  </si>
  <si>
    <t>Пластырь Тяньхэ Гутун Тегао 2 шт/уп</t>
  </si>
  <si>
    <t xml:space="preserve">Пластырь Тяньхэ Чжуйфэн Гао 4 шт/уп                        </t>
  </si>
  <si>
    <t>Пластырь от ревматизма Шесянг Чжуйфэн Гао 2 шт/уп</t>
  </si>
  <si>
    <t>Пластырь Шесянг Чжуангу Гао "Синий тигр" 10 шт/уп</t>
  </si>
  <si>
    <r>
      <t>Пластырь от простатита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1 шт/уп </t>
    </r>
    <r>
      <rPr>
        <sz val="11"/>
        <color indexed="60"/>
        <rFont val="Times New Roman"/>
        <family val="1"/>
        <charset val="204"/>
      </rPr>
      <t xml:space="preserve">   </t>
    </r>
    <r>
      <rPr>
        <b/>
        <sz val="11"/>
        <color indexed="60"/>
        <rFont val="Times New Roman"/>
        <family val="1"/>
        <charset val="204"/>
      </rPr>
      <t xml:space="preserve">                                  </t>
    </r>
  </si>
  <si>
    <t>Пластырь от пяточных шпор и мозолей Синьи 4 шт/уп</t>
  </si>
  <si>
    <t>Пластырь с перцем Чили противовоспалительный 2 шт/уп</t>
  </si>
  <si>
    <t>CD диск "Музыка для релаксации" 80 минут</t>
  </si>
  <si>
    <t>Соль морская Афродита натуральная 1000 г эконом-упаковка</t>
  </si>
  <si>
    <t>Соль морская Афродита натуральная 1000 г подарочная упаковка</t>
  </si>
  <si>
    <t>Препарат Шень Чжи для лечения грибка ногтей 25 мл</t>
  </si>
  <si>
    <t>Благовония четырехгранник Сандал 9 шт/упак</t>
  </si>
  <si>
    <t>Благовония четырехгранник Лаванда 9 шт/упак</t>
  </si>
  <si>
    <t xml:space="preserve">Магнит полимер Тигр 8х8 см </t>
  </si>
  <si>
    <t xml:space="preserve">Магнит открытка Трехлапая жаба 7х14 см </t>
  </si>
  <si>
    <t xml:space="preserve">Магнит открытка Журавли 7х14 см </t>
  </si>
  <si>
    <t xml:space="preserve">Магнит открытка Лотос 7х14 см </t>
  </si>
  <si>
    <t xml:space="preserve">Магнит открытка Слон 7х14 см </t>
  </si>
  <si>
    <t xml:space="preserve">Картина фэн-шуй Апельсиновое дерево 11х15 см  </t>
  </si>
  <si>
    <t xml:space="preserve">Картина фэн-шуй Феникс 11х15 см  </t>
  </si>
  <si>
    <t xml:space="preserve">Картина фэн-шуй Рыба 11х15 см  </t>
  </si>
  <si>
    <t xml:space="preserve">Картина фэн-шуй Бабочки 11х15 см  </t>
  </si>
  <si>
    <t xml:space="preserve">Картина фэн-шуй Павлины 11х15 см  </t>
  </si>
  <si>
    <t>Набор магнитов фэн-шуй 20х25 см</t>
  </si>
  <si>
    <t>Пластырь от геморроя 1 шт/уп</t>
  </si>
  <si>
    <t>Эликсир Шуан Хуан Лянь (природный антибиотик) 10 шт/10 мл</t>
  </si>
  <si>
    <r>
      <t xml:space="preserve">                 </t>
    </r>
    <r>
      <rPr>
        <b/>
        <sz val="13"/>
        <color rgb="FF006600"/>
        <rFont val="Times New Roman"/>
        <family val="1"/>
        <charset val="204"/>
      </rPr>
      <t xml:space="preserve">Декоративная косметика </t>
    </r>
  </si>
  <si>
    <t xml:space="preserve">     Средства от псориаза</t>
  </si>
  <si>
    <t xml:space="preserve">                                     Изделия с турмалином</t>
  </si>
  <si>
    <t xml:space="preserve">               Лечебные пластыри</t>
  </si>
  <si>
    <t xml:space="preserve">           Женская гигиена </t>
  </si>
  <si>
    <t>Сумма</t>
  </si>
  <si>
    <t xml:space="preserve">Пластырь Тяньхэ Чжуйфэн Гао усиленный 5 шт/уп                        </t>
  </si>
  <si>
    <t>Благовония HEM 7 Powers 8 шт/упак</t>
  </si>
  <si>
    <t xml:space="preserve">Карточка вкладка Китайские монеты 8х5 см </t>
  </si>
  <si>
    <t>Нэцкэ бронза Хотей со слитком и монетой 5x5x3 см</t>
  </si>
  <si>
    <t>Вечерний Жасмин, 30 мл (аналог Шанель Коко Мадемуазель)</t>
  </si>
  <si>
    <t>Дезодорант-спрей для ног и обуви Tawas Deostone 110 мл</t>
  </si>
  <si>
    <t>Дезодорант-спрей для тела Tawas Crystal 110 мл</t>
  </si>
  <si>
    <t>Пластыри антиоксиданты для стоп Kinoki 10 шт/уп</t>
  </si>
  <si>
    <t>Порошок жемчуга Хуанхе 250 г</t>
  </si>
  <si>
    <t>Пемза для ног из вулканического туфа 10х5 см</t>
  </si>
  <si>
    <t>Карточка вкладка Горшок богатства 8х5 см</t>
  </si>
  <si>
    <t>ОАЭ</t>
  </si>
  <si>
    <t xml:space="preserve">Love Chloe, 75 ml </t>
  </si>
  <si>
    <t>Lacoste Pour Femme, 90 ml</t>
  </si>
  <si>
    <t xml:space="preserve">Dolce&amp;Gabbana 10 La Roue de la Fortune, 100 ml </t>
  </si>
  <si>
    <t xml:space="preserve">Burberry Body, 60 ml, упак. без плёнки </t>
  </si>
  <si>
    <t>Chanel Cristalle, 100 ml, упак. без плёнки</t>
  </si>
  <si>
    <t>Lalique Amethyst, 100 ml, упак. без плёнки</t>
  </si>
  <si>
    <t>Lancome Tresor Midnight Rose, 75 ml, упак. без плёнки</t>
  </si>
  <si>
    <t xml:space="preserve">Nina Ricci Love in Paris, 45 ml  </t>
  </si>
  <si>
    <t>Marc Jacobs Daisy, 45 ml</t>
  </si>
  <si>
    <t>Мазь для удаления рубцов и шрамов 60 г</t>
  </si>
  <si>
    <t xml:space="preserve"> В колонке "Ваш заказ" ставите количество товара,                                  внизу прайса видите сумму с учётом шкалы скидок.                                                                          При заказе от 7000 рублей доставка бесплатна.                                                                          </t>
  </si>
  <si>
    <t xml:space="preserve">Рознич  цена </t>
  </si>
  <si>
    <t>Наколенники с турмалином безразмерные 1 пара</t>
  </si>
  <si>
    <t>Бальзам прополисный Медовея 50 мл</t>
  </si>
  <si>
    <t>Пилюли для защиты печени Ху Ган Лянь (Hu Gan Lian) 15 шт/уп</t>
  </si>
  <si>
    <t xml:space="preserve">Благовония HEM Vanilla Orange 8 шт/упак </t>
  </si>
  <si>
    <t>Dolce&amp;Gabbana 4 L'Empereur, 100 ml   мужские</t>
  </si>
  <si>
    <t>Пластырь от диабета/для понижения сахара в крови 1 шт/уп</t>
  </si>
  <si>
    <r>
      <t>Пластырь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васкулита и варикоза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Майшуанянь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 шт/уп</t>
    </r>
  </si>
  <si>
    <t xml:space="preserve">                               Оздоровительные препараты</t>
  </si>
  <si>
    <t>Конверт для денег Успех</t>
  </si>
  <si>
    <t xml:space="preserve">                                                                      Фэн-шуй</t>
  </si>
  <si>
    <t>Итого без учёта скидки</t>
  </si>
  <si>
    <t>Итого с учётом скидки</t>
  </si>
  <si>
    <t>Чай китайские кофейные бобы 100 г/упак</t>
  </si>
  <si>
    <r>
      <t>Крем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Король кожи</t>
    </r>
    <r>
      <rPr>
        <b/>
        <sz val="11"/>
        <rFont val="Times New Roman"/>
        <family val="1"/>
        <charset val="204"/>
      </rPr>
      <t xml:space="preserve"> 7</t>
    </r>
    <r>
      <rPr>
        <sz val="11"/>
        <rFont val="Times New Roman"/>
        <family val="1"/>
        <charset val="204"/>
      </rPr>
      <t xml:space="preserve"> г</t>
    </r>
  </si>
  <si>
    <t>Зубная паста Любичжи 105 г</t>
  </si>
  <si>
    <t>Бальзам болеутоляющий Каменное масло 20 мл</t>
  </si>
  <si>
    <t>Молочко для умывания Бамбук 100 мл</t>
  </si>
  <si>
    <t>Молочко для умывания Томат 100 мл</t>
  </si>
  <si>
    <t xml:space="preserve">                                                 Косметика Формула преображения</t>
  </si>
  <si>
    <t>Панно фэн-шуй Мандариновое дерево 32х77 см</t>
  </si>
  <si>
    <t xml:space="preserve">Панно фэн-шуй Парящий орел 32х77 см </t>
  </si>
  <si>
    <t>Конверт для денег Цветы в ассортименте 16,5х9 см</t>
  </si>
  <si>
    <t>Пластырь с магнитом Мяо Чжэн обезболивающий 1 шт/уп</t>
  </si>
  <si>
    <r>
      <t>Пластырь Чёрные муравьи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усиленный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4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шт/уп </t>
    </r>
  </si>
  <si>
    <t>Пластырь магнитный Hyperosteogeny от косточек на ногах 4 шт/уп</t>
  </si>
  <si>
    <t>Прокладки на травах на критические дни ( 4 капли) 10 шт/упак</t>
  </si>
  <si>
    <t>Пластырь детский от температуры 4 шт/уп</t>
  </si>
  <si>
    <t>Мазь от геморроя с мускусом 25 г</t>
  </si>
  <si>
    <t>Мазь от герпеса 10 г</t>
  </si>
  <si>
    <t>Ежедневные анионовые прокладки Love Moon 22 шт/упак</t>
  </si>
  <si>
    <t>Обезболивающий пластырь от боли при месячных 6 шт/уп</t>
  </si>
  <si>
    <r>
      <t>Маска питательная с эффектом пилинга для ног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Foot Mask 1 пара/упак</t>
    </r>
  </si>
  <si>
    <t>Эликсир Маточное молочко с женьшенем 10 шт/упак</t>
  </si>
  <si>
    <t xml:space="preserve">Пояс на спину с турмалином </t>
  </si>
  <si>
    <t>Эмульсия "Мяолинлечжи" для лечения геморроя 5 шт/уп</t>
  </si>
  <si>
    <t>Эмульсия "Мяолинлечжи" для лечения геморроя 1 шприц</t>
  </si>
  <si>
    <t>Сироп от кашля "She Dan Chuan Bei Ye" 10 шт</t>
  </si>
  <si>
    <t>Укрепляющий лак для ногтей с кальцием 15мл</t>
  </si>
  <si>
    <t>Крем от пигментных пятен Цяньли 30 мл</t>
  </si>
  <si>
    <t>2 маски + пемза для ног</t>
  </si>
  <si>
    <t>Уход за лицом и телом</t>
  </si>
  <si>
    <r>
      <t>Пластырь муравьиный обезболивающий 8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шт/уп </t>
    </r>
  </si>
  <si>
    <t>Пластырь с ядом скорпиона Xiedutougutie 8 шт/уп</t>
  </si>
  <si>
    <r>
      <t xml:space="preserve">ФП Гель-скраб для душа с эфир. маслами лаванды и иланг-иланга, 250 мл    </t>
    </r>
    <r>
      <rPr>
        <sz val="11"/>
        <color rgb="FFFF0000"/>
        <rFont val="Times New Roman"/>
        <family val="1"/>
        <charset val="204"/>
      </rPr>
      <t xml:space="preserve"> Акция </t>
    </r>
  </si>
  <si>
    <r>
      <t xml:space="preserve">ФП Крем для нежной кожи вокруг глаз, 35 мл                                        </t>
    </r>
    <r>
      <rPr>
        <sz val="11"/>
        <color rgb="FFC00000"/>
        <rFont val="Times New Roman"/>
        <family val="1"/>
        <charset val="204"/>
      </rPr>
      <t xml:space="preserve">          </t>
    </r>
    <r>
      <rPr>
        <sz val="11"/>
        <color rgb="FFFF0000"/>
        <rFont val="Times New Roman"/>
        <family val="1"/>
        <charset val="204"/>
      </rPr>
      <t xml:space="preserve">Акция </t>
    </r>
  </si>
  <si>
    <r>
      <t xml:space="preserve">ФП Нежная пенка для умывания лица 4 в 1 с зелёным чаем, 75 мл                </t>
    </r>
    <r>
      <rPr>
        <sz val="11"/>
        <color rgb="FFFF0000"/>
        <rFont val="Times New Roman"/>
        <family val="1"/>
        <charset val="204"/>
      </rPr>
      <t xml:space="preserve"> Акция </t>
    </r>
  </si>
  <si>
    <t>Пластырь от мозолей 6 шт/уп</t>
  </si>
  <si>
    <t>Мыло Manting (Мантинг) лечение угревой сыпи/акне/демодекоза 100 г</t>
  </si>
  <si>
    <t>Мыло турмалиновое с прополисом 60 г</t>
  </si>
  <si>
    <t>Шампунь против перхоти для всех типов волос 8 мл</t>
  </si>
  <si>
    <t>Шампунь против выпадения волос 8 мл</t>
  </si>
  <si>
    <t>Шампунь с экстрактом чеснока укрепляющий корни волос 8 мл</t>
  </si>
  <si>
    <t>Турмалиновая шапочка Инь-янь</t>
  </si>
  <si>
    <t>Лосьон дерматологический Чистая кожа 110 мл</t>
  </si>
  <si>
    <t>Пластырь от гайморита, заложенности носа и храпа 6 шт/уп</t>
  </si>
  <si>
    <t>e-mail: info@afrodita-byuti.ru</t>
  </si>
  <si>
    <t>Салфетка денежная Благосостояние 15х15 см, 2 шт/уп</t>
  </si>
  <si>
    <r>
      <t>Лечебные прокладки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Зи Мей Шу 10 шт/уп</t>
    </r>
    <r>
      <rPr>
        <b/>
        <sz val="11"/>
        <rFont val="Times New Roman"/>
        <family val="1"/>
        <charset val="204"/>
      </rPr>
      <t xml:space="preserve">                             </t>
    </r>
  </si>
  <si>
    <t>Крем для лица Овечья плацента 80 мл</t>
  </si>
  <si>
    <t>Шиитаке 50 г</t>
  </si>
  <si>
    <t>Чай Шеншитонг для лечения почек 10 шт/15 г</t>
  </si>
  <si>
    <t>Слива для похудения (очищение стенок кишечника) 1 шт/уп</t>
  </si>
  <si>
    <t>Таблетки "Geng nian an pian" при климаксе 60 шт/уп</t>
  </si>
  <si>
    <t xml:space="preserve">Бальзам Feng You Jing противопростудный 3 мл </t>
  </si>
  <si>
    <t>Крем Змеиный жир для ног 30 мл</t>
  </si>
  <si>
    <t>Эмульсия для лечения простатита 5 шт/уп</t>
  </si>
  <si>
    <t>Красные муравьи Чайбайшани 50 г</t>
  </si>
  <si>
    <t>от 20 шт 90 р.</t>
  </si>
  <si>
    <t>от 20 шт 65 р.</t>
  </si>
  <si>
    <t>от 20 шт 85 р.</t>
  </si>
  <si>
    <t>Спрей обезболивающий от артрита и травм Bones Ling 30 мл</t>
  </si>
  <si>
    <t>Аппликатор тибетский (Кузнецова) 56 х 26 см, 144 игол. элемента</t>
  </si>
  <si>
    <t>от 30 шт 100 руб., от 50 шт. 85 руб.</t>
  </si>
  <si>
    <t>от 10 шт. 230 руб.</t>
  </si>
  <si>
    <r>
      <t>Бальзам Дымок 25 мл в</t>
    </r>
    <r>
      <rPr>
        <sz val="11"/>
        <color rgb="FFFF5C29"/>
        <rFont val="Times New Roman"/>
        <family val="1"/>
        <charset val="204"/>
      </rPr>
      <t xml:space="preserve"> бело-красной упаковке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</si>
</sst>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 Cyr"/>
      <charset val="204"/>
    </font>
    <font>
      <b/>
      <sz val="9"/>
      <color indexed="17"/>
      <name val="Times New Roman"/>
      <family val="1"/>
      <charset val="204"/>
    </font>
    <font>
      <b/>
      <sz val="11"/>
      <color indexed="60"/>
      <name val="Times New Roman"/>
      <family val="1"/>
      <charset val="204"/>
    </font>
    <font>
      <sz val="11"/>
      <color indexed="60"/>
      <name val="Times New Roman"/>
      <family val="1"/>
      <charset val="204"/>
    </font>
    <font>
      <b/>
      <sz val="12"/>
      <color indexed="16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sz val="12"/>
      <color indexed="16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1"/>
      <color rgb="FF006600"/>
      <name val="Times New Roman"/>
      <family val="1"/>
      <charset val="204"/>
    </font>
    <font>
      <b/>
      <sz val="13"/>
      <color rgb="FF006600"/>
      <name val="Times New Roman"/>
      <family val="1"/>
      <charset val="204"/>
    </font>
    <font>
      <b/>
      <sz val="14"/>
      <color rgb="FF006600"/>
      <name val="Constantia"/>
      <family val="1"/>
      <charset val="204"/>
    </font>
    <font>
      <sz val="11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990033"/>
      <name val="Times New Roman"/>
      <family val="1"/>
      <charset val="204"/>
    </font>
    <font>
      <b/>
      <sz val="11"/>
      <color theme="7" tint="-0.249977111117893"/>
      <name val="Times New Roman"/>
      <family val="1"/>
      <charset val="204"/>
    </font>
    <font>
      <b/>
      <sz val="12"/>
      <color theme="7" tint="-0.249977111117893"/>
      <name val="Times New Roman"/>
      <family val="1"/>
      <charset val="204"/>
    </font>
    <font>
      <sz val="12"/>
      <color theme="7" tint="-0.249977111117893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rgb="FFFF5C29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79797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6" fillId="0" borderId="0" xfId="0" applyFont="1" applyBorder="1"/>
    <xf numFmtId="0" fontId="3" fillId="2" borderId="0" xfId="0" applyFont="1" applyFill="1" applyBorder="1"/>
    <xf numFmtId="0" fontId="6" fillId="2" borderId="0" xfId="0" applyFont="1" applyFill="1" applyBorder="1"/>
    <xf numFmtId="2" fontId="5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/>
    <xf numFmtId="1" fontId="5" fillId="0" borderId="0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 applyProtection="1">
      <alignment horizontal="center" vertical="center"/>
      <protection hidden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" fontId="10" fillId="0" borderId="1" xfId="2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1" fontId="5" fillId="2" borderId="8" xfId="0" applyNumberFormat="1" applyFont="1" applyFill="1" applyBorder="1" applyAlignment="1" applyProtection="1">
      <alignment horizontal="center" vertical="top" wrapText="1"/>
      <protection locked="0"/>
    </xf>
    <xf numFmtId="1" fontId="5" fillId="2" borderId="4" xfId="0" applyNumberFormat="1" applyFont="1" applyFill="1" applyBorder="1" applyAlignment="1" applyProtection="1">
      <alignment horizontal="center" vertical="top" wrapText="1"/>
      <protection locked="0"/>
    </xf>
    <xf numFmtId="1" fontId="5" fillId="0" borderId="1" xfId="0" applyNumberFormat="1" applyFont="1" applyFill="1" applyBorder="1" applyAlignment="1" applyProtection="1">
      <alignment horizontal="center" vertical="top" wrapText="1"/>
      <protection locked="0"/>
    </xf>
    <xf numFmtId="1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0" xfId="0" applyNumberFormat="1" applyFont="1" applyBorder="1" applyAlignment="1">
      <alignment vertical="center"/>
    </xf>
    <xf numFmtId="0" fontId="23" fillId="2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1" fontId="5" fillId="2" borderId="8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vertical="center"/>
    </xf>
    <xf numFmtId="1" fontId="21" fillId="0" borderId="1" xfId="0" applyNumberFormat="1" applyFont="1" applyBorder="1" applyAlignment="1" applyProtection="1">
      <alignment horizontal="center" vertical="center" wrapText="1"/>
      <protection locked="0"/>
    </xf>
    <xf numFmtId="1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0" xfId="0" applyNumberFormat="1" applyFont="1" applyBorder="1" applyAlignment="1">
      <alignment vertical="center"/>
    </xf>
    <xf numFmtId="0" fontId="27" fillId="0" borderId="0" xfId="0" applyFont="1" applyBorder="1"/>
    <xf numFmtId="2" fontId="28" fillId="0" borderId="0" xfId="0" applyNumberFormat="1" applyFont="1" applyBorder="1" applyAlignment="1">
      <alignment vertical="center"/>
    </xf>
    <xf numFmtId="1" fontId="5" fillId="0" borderId="9" xfId="0" applyNumberFormat="1" applyFont="1" applyFill="1" applyBorder="1" applyAlignment="1" applyProtection="1">
      <alignment horizontal="center" vertical="center"/>
      <protection hidden="1"/>
    </xf>
    <xf numFmtId="1" fontId="5" fillId="0" borderId="8" xfId="0" applyNumberFormat="1" applyFont="1" applyFill="1" applyBorder="1" applyAlignment="1" applyProtection="1">
      <alignment horizontal="center" vertical="center"/>
      <protection hidden="1"/>
    </xf>
    <xf numFmtId="0" fontId="5" fillId="6" borderId="3" xfId="0" applyFont="1" applyFill="1" applyBorder="1" applyAlignment="1">
      <alignment horizontal="center" vertical="center"/>
    </xf>
    <xf numFmtId="2" fontId="5" fillId="6" borderId="3" xfId="0" applyNumberFormat="1" applyFont="1" applyFill="1" applyBorder="1" applyAlignment="1">
      <alignment horizontal="center" vertical="center" wrapText="1"/>
    </xf>
    <xf numFmtId="1" fontId="20" fillId="6" borderId="3" xfId="0" applyNumberFormat="1" applyFont="1" applyFill="1" applyBorder="1" applyAlignment="1">
      <alignment horizontal="center" vertical="center" wrapText="1"/>
    </xf>
    <xf numFmtId="2" fontId="3" fillId="6" borderId="5" xfId="0" applyNumberFormat="1" applyFont="1" applyFill="1" applyBorder="1" applyAlignment="1">
      <alignment horizontal="center" vertical="center"/>
    </xf>
    <xf numFmtId="0" fontId="27" fillId="0" borderId="0" xfId="0" applyFont="1" applyFill="1" applyBorder="1"/>
    <xf numFmtId="2" fontId="27" fillId="0" borderId="0" xfId="0" applyNumberFormat="1" applyFont="1" applyBorder="1" applyAlignment="1">
      <alignment vertical="center"/>
    </xf>
    <xf numFmtId="0" fontId="30" fillId="6" borderId="0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left"/>
    </xf>
    <xf numFmtId="0" fontId="29" fillId="7" borderId="3" xfId="0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/>
    </xf>
    <xf numFmtId="2" fontId="5" fillId="7" borderId="5" xfId="0" applyNumberFormat="1" applyFont="1" applyFill="1" applyBorder="1"/>
    <xf numFmtId="1" fontId="8" fillId="8" borderId="3" xfId="0" applyNumberFormat="1" applyFont="1" applyFill="1" applyBorder="1" applyAlignment="1" applyProtection="1">
      <alignment horizontal="center" vertical="center"/>
      <protection locked="0"/>
    </xf>
    <xf numFmtId="1" fontId="5" fillId="8" borderId="5" xfId="0" applyNumberFormat="1" applyFont="1" applyFill="1" applyBorder="1" applyAlignment="1">
      <alignment horizontal="center" vertical="top" wrapText="1"/>
    </xf>
    <xf numFmtId="2" fontId="9" fillId="8" borderId="5" xfId="0" applyNumberFormat="1" applyFont="1" applyFill="1" applyBorder="1" applyAlignment="1">
      <alignment vertical="center"/>
    </xf>
    <xf numFmtId="1" fontId="5" fillId="8" borderId="3" xfId="0" applyNumberFormat="1" applyFont="1" applyFill="1" applyBorder="1" applyAlignment="1" applyProtection="1">
      <alignment horizontal="center" vertical="center"/>
      <protection locked="0"/>
    </xf>
    <xf numFmtId="1" fontId="5" fillId="8" borderId="5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15" fillId="8" borderId="3" xfId="0" applyFont="1" applyFill="1" applyBorder="1" applyAlignment="1">
      <alignment horizontal="center" vertical="center" wrapText="1"/>
    </xf>
    <xf numFmtId="1" fontId="5" fillId="8" borderId="3" xfId="0" applyNumberFormat="1" applyFont="1" applyFill="1" applyBorder="1" applyAlignment="1">
      <alignment horizontal="center" vertical="center"/>
    </xf>
    <xf numFmtId="1" fontId="5" fillId="8" borderId="3" xfId="0" applyNumberFormat="1" applyFont="1" applyFill="1" applyBorder="1" applyAlignment="1" applyProtection="1">
      <alignment horizontal="center"/>
      <protection locked="0"/>
    </xf>
    <xf numFmtId="0" fontId="23" fillId="8" borderId="3" xfId="0" applyFont="1" applyFill="1" applyBorder="1" applyAlignment="1">
      <alignment horizontal="center" vertical="center"/>
    </xf>
    <xf numFmtId="0" fontId="34" fillId="8" borderId="3" xfId="4" applyFont="1" applyFill="1" applyBorder="1" applyAlignment="1">
      <alignment horizontal="center" vertical="center"/>
    </xf>
    <xf numFmtId="1" fontId="5" fillId="8" borderId="3" xfId="0" applyNumberFormat="1" applyFont="1" applyFill="1" applyBorder="1" applyAlignment="1">
      <alignment horizontal="center" vertical="center" wrapText="1"/>
    </xf>
    <xf numFmtId="1" fontId="5" fillId="8" borderId="3" xfId="0" applyNumberFormat="1" applyFont="1" applyFill="1" applyBorder="1" applyAlignment="1" applyProtection="1">
      <alignment horizontal="center" vertical="top" wrapText="1"/>
      <protection locked="0"/>
    </xf>
    <xf numFmtId="0" fontId="7" fillId="8" borderId="3" xfId="0" applyFont="1" applyFill="1" applyBorder="1" applyAlignment="1">
      <alignment horizontal="left"/>
    </xf>
    <xf numFmtId="0" fontId="33" fillId="8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left"/>
    </xf>
    <xf numFmtId="0" fontId="33" fillId="9" borderId="3" xfId="0" applyFont="1" applyFill="1" applyBorder="1" applyAlignment="1">
      <alignment horizontal="center" vertical="center" wrapText="1"/>
    </xf>
    <xf numFmtId="1" fontId="5" fillId="9" borderId="3" xfId="0" applyNumberFormat="1" applyFont="1" applyFill="1" applyBorder="1" applyAlignment="1">
      <alignment horizontal="center" vertical="center" wrapText="1"/>
    </xf>
    <xf numFmtId="1" fontId="5" fillId="9" borderId="3" xfId="0" applyNumberFormat="1" applyFont="1" applyFill="1" applyBorder="1" applyAlignment="1" applyProtection="1">
      <alignment horizontal="center" vertical="top" wrapText="1"/>
      <protection locked="0"/>
    </xf>
    <xf numFmtId="1" fontId="5" fillId="9" borderId="5" xfId="0" applyNumberFormat="1" applyFont="1" applyFill="1" applyBorder="1" applyAlignment="1">
      <alignment horizontal="center" vertical="top" wrapText="1"/>
    </xf>
    <xf numFmtId="0" fontId="15" fillId="9" borderId="2" xfId="0" applyFont="1" applyFill="1" applyBorder="1" applyAlignment="1">
      <alignment horizontal="left"/>
    </xf>
    <xf numFmtId="0" fontId="31" fillId="9" borderId="3" xfId="0" applyFont="1" applyFill="1" applyBorder="1" applyAlignment="1">
      <alignment horizontal="left" vertical="center" wrapText="1"/>
    </xf>
    <xf numFmtId="1" fontId="5" fillId="9" borderId="3" xfId="0" applyNumberFormat="1" applyFont="1" applyFill="1" applyBorder="1" applyAlignment="1" applyProtection="1">
      <alignment horizontal="center" vertical="center" wrapText="1"/>
      <protection locked="0"/>
    </xf>
    <xf numFmtId="1" fontId="32" fillId="9" borderId="5" xfId="0" applyNumberFormat="1" applyFont="1" applyFill="1" applyBorder="1" applyAlignment="1">
      <alignment horizontal="center" vertical="center"/>
    </xf>
    <xf numFmtId="1" fontId="33" fillId="9" borderId="1" xfId="0" applyNumberFormat="1" applyFont="1" applyFill="1" applyBorder="1" applyAlignment="1" applyProtection="1">
      <alignment horizontal="center" vertical="center"/>
      <protection hidden="1"/>
    </xf>
    <xf numFmtId="1" fontId="36" fillId="6" borderId="1" xfId="0" applyNumberFormat="1" applyFont="1" applyFill="1" applyBorder="1" applyAlignment="1">
      <alignment horizontal="center" vertical="center"/>
    </xf>
    <xf numFmtId="0" fontId="37" fillId="0" borderId="0" xfId="0" applyFont="1" applyBorder="1"/>
    <xf numFmtId="2" fontId="32" fillId="0" borderId="0" xfId="0" applyNumberFormat="1" applyFont="1" applyBorder="1" applyAlignment="1">
      <alignment vertical="center"/>
    </xf>
    <xf numFmtId="1" fontId="5" fillId="0" borderId="8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36" fillId="6" borderId="1" xfId="0" applyNumberFormat="1" applyFont="1" applyFill="1" applyBorder="1" applyAlignment="1" applyProtection="1">
      <alignment horizontal="center"/>
      <protection locked="0"/>
    </xf>
    <xf numFmtId="0" fontId="34" fillId="8" borderId="3" xfId="0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7" xfId="0" applyFont="1" applyFill="1" applyBorder="1" applyAlignment="1">
      <alignment horizontal="left" vertical="center" wrapText="1" indent="1"/>
    </xf>
    <xf numFmtId="0" fontId="5" fillId="2" borderId="8" xfId="4" applyFont="1" applyFill="1" applyBorder="1" applyAlignment="1">
      <alignment horizontal="left" vertical="center" indent="1"/>
    </xf>
    <xf numFmtId="0" fontId="5" fillId="2" borderId="1" xfId="4" applyFont="1" applyFill="1" applyBorder="1" applyAlignment="1">
      <alignment horizontal="left" vertical="center" indent="1"/>
    </xf>
    <xf numFmtId="0" fontId="5" fillId="0" borderId="1" xfId="4" applyFont="1" applyFill="1" applyBorder="1" applyAlignment="1">
      <alignment horizontal="left" vertical="center" indent="1"/>
    </xf>
    <xf numFmtId="0" fontId="5" fillId="0" borderId="4" xfId="4" applyFont="1" applyFill="1" applyBorder="1" applyAlignment="1">
      <alignment horizontal="left" vertical="center" indent="1"/>
    </xf>
    <xf numFmtId="0" fontId="11" fillId="2" borderId="4" xfId="4" applyFont="1" applyFill="1" applyBorder="1" applyAlignment="1">
      <alignment horizontal="left" vertical="center" indent="1"/>
    </xf>
    <xf numFmtId="0" fontId="11" fillId="2" borderId="1" xfId="4" applyFont="1" applyFill="1" applyBorder="1" applyAlignment="1">
      <alignment horizontal="left" vertical="center" indent="1"/>
    </xf>
    <xf numFmtId="0" fontId="5" fillId="0" borderId="4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indent="1"/>
    </xf>
    <xf numFmtId="0" fontId="11" fillId="2" borderId="1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indent="1"/>
    </xf>
    <xf numFmtId="0" fontId="36" fillId="6" borderId="1" xfId="0" applyFont="1" applyFill="1" applyBorder="1" applyAlignment="1">
      <alignment horizontal="left" vertical="center" wrapText="1" indent="1"/>
    </xf>
    <xf numFmtId="0" fontId="39" fillId="0" borderId="8" xfId="0" applyFont="1" applyFill="1" applyBorder="1" applyAlignment="1">
      <alignment horizontal="center" vertical="center"/>
    </xf>
    <xf numFmtId="0" fontId="40" fillId="0" borderId="1" xfId="4" applyFont="1" applyFill="1" applyBorder="1" applyAlignment="1">
      <alignment horizontal="left" vertical="center" indent="1"/>
    </xf>
    <xf numFmtId="1" fontId="40" fillId="0" borderId="1" xfId="0" applyNumberFormat="1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 applyProtection="1">
      <alignment horizontal="center" vertical="top" wrapText="1"/>
      <protection locked="0"/>
    </xf>
    <xf numFmtId="1" fontId="40" fillId="0" borderId="8" xfId="0" applyNumberFormat="1" applyFont="1" applyFill="1" applyBorder="1" applyAlignment="1">
      <alignment horizontal="center" vertical="top" wrapText="1"/>
    </xf>
    <xf numFmtId="0" fontId="23" fillId="0" borderId="8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left" vertical="center" wrapText="1" indent="1"/>
    </xf>
    <xf numFmtId="1" fontId="40" fillId="0" borderId="1" xfId="0" applyNumberFormat="1" applyFont="1" applyFill="1" applyBorder="1" applyAlignment="1">
      <alignment horizontal="center" vertical="center"/>
    </xf>
    <xf numFmtId="1" fontId="40" fillId="0" borderId="1" xfId="0" applyNumberFormat="1" applyFont="1" applyFill="1" applyBorder="1" applyAlignment="1" applyProtection="1">
      <alignment horizontal="center" vertical="center"/>
      <protection locked="0"/>
    </xf>
    <xf numFmtId="0" fontId="39" fillId="0" borderId="1" xfId="0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 applyProtection="1">
      <alignment horizontal="center"/>
      <protection locked="0"/>
    </xf>
    <xf numFmtId="2" fontId="41" fillId="0" borderId="0" xfId="0" applyNumberFormat="1" applyFont="1" applyBorder="1" applyAlignment="1">
      <alignment vertical="center"/>
    </xf>
    <xf numFmtId="1" fontId="28" fillId="0" borderId="1" xfId="0" applyNumberFormat="1" applyFont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2" fontId="42" fillId="0" borderId="0" xfId="0" applyNumberFormat="1" applyFont="1" applyBorder="1" applyAlignment="1">
      <alignment vertical="center"/>
    </xf>
    <xf numFmtId="0" fontId="43" fillId="0" borderId="0" xfId="0" applyFont="1" applyBorder="1"/>
    <xf numFmtId="0" fontId="44" fillId="0" borderId="0" xfId="0" applyFont="1" applyBorder="1"/>
    <xf numFmtId="1" fontId="40" fillId="0" borderId="8" xfId="0" applyNumberFormat="1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/>
    </xf>
    <xf numFmtId="1" fontId="36" fillId="6" borderId="1" xfId="0" applyNumberFormat="1" applyFont="1" applyFill="1" applyBorder="1" applyAlignment="1">
      <alignment horizontal="center" vertical="top" wrapText="1"/>
    </xf>
    <xf numFmtId="0" fontId="25" fillId="0" borderId="0" xfId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indent="1"/>
    </xf>
    <xf numFmtId="2" fontId="45" fillId="0" borderId="0" xfId="0" applyNumberFormat="1" applyFont="1" applyBorder="1" applyAlignment="1">
      <alignment vertical="center"/>
    </xf>
    <xf numFmtId="0" fontId="45" fillId="0" borderId="0" xfId="0" applyFont="1" applyBorder="1"/>
    <xf numFmtId="0" fontId="31" fillId="9" borderId="3" xfId="0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left" vertical="center" wrapText="1" indent="1"/>
    </xf>
    <xf numFmtId="0" fontId="5" fillId="0" borderId="5" xfId="0" applyNumberFormat="1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31" fillId="8" borderId="3" xfId="0" applyFont="1" applyFill="1" applyBorder="1" applyAlignment="1">
      <alignment horizontal="left" vertical="center"/>
    </xf>
    <xf numFmtId="0" fontId="31" fillId="8" borderId="5" xfId="0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4" fillId="2" borderId="3" xfId="0" applyNumberFormat="1" applyFont="1" applyFill="1" applyBorder="1" applyAlignment="1" applyProtection="1">
      <alignment horizontal="left" vertical="center" wrapText="1" indent="1"/>
      <protection locked="0"/>
    </xf>
    <xf numFmtId="0" fontId="24" fillId="2" borderId="5" xfId="0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2" xfId="0" applyFont="1" applyFill="1" applyBorder="1" applyAlignment="1" applyProtection="1">
      <alignment horizontal="left" vertical="center" wrapText="1" indent="1"/>
      <protection locked="0"/>
    </xf>
    <xf numFmtId="0" fontId="24" fillId="0" borderId="3" xfId="0" applyFont="1" applyFill="1" applyBorder="1" applyAlignment="1" applyProtection="1">
      <alignment horizontal="left" vertical="center" wrapText="1" indent="1"/>
      <protection locked="0"/>
    </xf>
    <xf numFmtId="0" fontId="24" fillId="0" borderId="5" xfId="0" applyFont="1" applyFill="1" applyBorder="1" applyAlignment="1" applyProtection="1">
      <alignment horizontal="left" vertical="center" wrapText="1" indent="1"/>
      <protection locked="0"/>
    </xf>
    <xf numFmtId="0" fontId="34" fillId="8" borderId="3" xfId="0" applyFont="1" applyFill="1" applyBorder="1" applyAlignment="1">
      <alignment horizontal="center" vertical="center"/>
    </xf>
    <xf numFmtId="0" fontId="34" fillId="8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 applyProtection="1">
      <alignment horizontal="left" vertical="center" indent="1"/>
      <protection locked="0"/>
    </xf>
    <xf numFmtId="0" fontId="14" fillId="0" borderId="7" xfId="0" applyFont="1" applyBorder="1" applyAlignment="1">
      <alignment horizontal="left" vertical="center" indent="1"/>
    </xf>
    <xf numFmtId="0" fontId="14" fillId="0" borderId="10" xfId="0" applyFont="1" applyBorder="1" applyAlignment="1">
      <alignment horizontal="left" vertical="center" indent="1"/>
    </xf>
    <xf numFmtId="0" fontId="34" fillId="8" borderId="3" xfId="0" applyFont="1" applyFill="1" applyBorder="1" applyAlignment="1">
      <alignment horizontal="left" vertical="center"/>
    </xf>
    <xf numFmtId="0" fontId="34" fillId="8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_карта клиента" xfId="2"/>
    <cellStyle name="Стиль 1" xfId="3"/>
    <cellStyle name="常规_Sheet1" xfId="4"/>
  </cellStyles>
  <dxfs count="0"/>
  <tableStyles count="0" defaultTableStyle="TableStyleMedium9" defaultPivotStyle="PivotStyleLight16"/>
  <colors>
    <mruColors>
      <color rgb="FFFF5C29"/>
      <color rgb="FF006600"/>
      <color rgb="FF008000"/>
      <color rgb="FF990033"/>
      <color rgb="FF8E0000"/>
      <color rgb="FFC00000"/>
      <color rgb="FFFFFFD1"/>
      <color rgb="FF979797"/>
      <color rgb="FFA1A1A1"/>
      <color rgb="FFEAE1E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123</xdr:row>
      <xdr:rowOff>152959</xdr:rowOff>
    </xdr:from>
    <xdr:to>
      <xdr:col>8</xdr:col>
      <xdr:colOff>438150</xdr:colOff>
      <xdr:row>131</xdr:row>
      <xdr:rowOff>123824</xdr:rowOff>
    </xdr:to>
    <xdr:pic>
      <xdr:nvPicPr>
        <xdr:cNvPr id="1583" name="Picture 110" descr="2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28099309"/>
          <a:ext cx="2781300" cy="1799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131</xdr:row>
      <xdr:rowOff>190500</xdr:rowOff>
    </xdr:from>
    <xdr:to>
      <xdr:col>8</xdr:col>
      <xdr:colOff>533400</xdr:colOff>
      <xdr:row>143</xdr:row>
      <xdr:rowOff>180975</xdr:rowOff>
    </xdr:to>
    <xdr:pic>
      <xdr:nvPicPr>
        <xdr:cNvPr id="1584" name="Picture 105" descr="100_202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9319200"/>
          <a:ext cx="2981325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285751</xdr:colOff>
      <xdr:row>143</xdr:row>
      <xdr:rowOff>215954</xdr:rowOff>
    </xdr:from>
    <xdr:to>
      <xdr:col>8</xdr:col>
      <xdr:colOff>323850</xdr:colOff>
      <xdr:row>160</xdr:row>
      <xdr:rowOff>130821</xdr:rowOff>
    </xdr:to>
    <xdr:pic>
      <xdr:nvPicPr>
        <xdr:cNvPr id="1585" name="Picture 109" descr="18-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953"/>
        <a:stretch>
          <a:fillRect/>
        </a:stretch>
      </xdr:blipFill>
      <xdr:spPr bwMode="auto">
        <a:xfrm>
          <a:off x="7553326" y="42335504"/>
          <a:ext cx="2609849" cy="3801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59</xdr:row>
      <xdr:rowOff>85724</xdr:rowOff>
    </xdr:from>
    <xdr:to>
      <xdr:col>5</xdr:col>
      <xdr:colOff>810811</xdr:colOff>
      <xdr:row>63</xdr:row>
      <xdr:rowOff>31749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4392274"/>
          <a:ext cx="686986" cy="87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Апекс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frodita-byuti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showGridLines="0" tabSelected="1" zoomScaleNormal="100" workbookViewId="0">
      <selection activeCell="H69" sqref="H69"/>
    </sheetView>
  </sheetViews>
  <sheetFormatPr defaultRowHeight="15.75" x14ac:dyDescent="0.25"/>
  <cols>
    <col min="1" max="1" width="11.5703125" style="2" customWidth="1"/>
    <col min="2" max="2" width="68.28515625" style="1" customWidth="1"/>
    <col min="3" max="3" width="8.140625" style="7" customWidth="1"/>
    <col min="4" max="4" width="7.7109375" style="9" customWidth="1"/>
    <col min="5" max="5" width="9.28515625" style="8" customWidth="1"/>
    <col min="6" max="6" width="21.42578125" style="27" customWidth="1"/>
    <col min="7" max="8" width="8.5703125" style="27" customWidth="1"/>
    <col min="9" max="9" width="9" style="1" customWidth="1"/>
    <col min="10" max="16384" width="9.140625" style="1"/>
  </cols>
  <sheetData>
    <row r="1" spans="1:9" ht="21.95" customHeight="1" x14ac:dyDescent="0.25">
      <c r="B1" s="75" t="s">
        <v>71</v>
      </c>
    </row>
    <row r="2" spans="1:9" ht="21.75" customHeight="1" x14ac:dyDescent="0.25">
      <c r="B2" s="141" t="s">
        <v>193</v>
      </c>
    </row>
    <row r="3" spans="1:9" ht="20.100000000000001" customHeight="1" x14ac:dyDescent="0.25">
      <c r="A3" s="155" t="s">
        <v>16</v>
      </c>
      <c r="B3" s="156"/>
      <c r="C3" s="156"/>
      <c r="D3" s="156"/>
      <c r="E3" s="157"/>
    </row>
    <row r="4" spans="1:9" ht="20.100000000000001" customHeight="1" x14ac:dyDescent="0.25">
      <c r="A4" s="158" t="s">
        <v>18</v>
      </c>
      <c r="B4" s="159"/>
      <c r="C4" s="159"/>
      <c r="D4" s="159"/>
      <c r="E4" s="160"/>
    </row>
    <row r="5" spans="1:9" ht="20.100000000000001" customHeight="1" x14ac:dyDescent="0.25">
      <c r="A5" s="163" t="s">
        <v>73</v>
      </c>
      <c r="B5" s="164"/>
      <c r="C5" s="164"/>
      <c r="D5" s="164"/>
      <c r="E5" s="165"/>
    </row>
    <row r="6" spans="1:9" ht="60" customHeight="1" x14ac:dyDescent="0.25">
      <c r="A6" s="101" t="s">
        <v>1</v>
      </c>
      <c r="B6" s="73" t="s">
        <v>136</v>
      </c>
      <c r="C6" s="99" t="s">
        <v>137</v>
      </c>
      <c r="D6" s="74" t="s">
        <v>17</v>
      </c>
      <c r="E6" s="100" t="s">
        <v>113</v>
      </c>
    </row>
    <row r="7" spans="1:9" ht="20.100000000000001" customHeight="1" x14ac:dyDescent="0.25">
      <c r="A7" s="56"/>
      <c r="B7" s="62" t="s">
        <v>23</v>
      </c>
      <c r="C7" s="57"/>
      <c r="D7" s="58"/>
      <c r="E7" s="59"/>
    </row>
    <row r="8" spans="1:9" ht="20.100000000000001" customHeight="1" x14ac:dyDescent="0.25">
      <c r="A8" s="161" t="s">
        <v>50</v>
      </c>
      <c r="B8" s="161"/>
      <c r="C8" s="161"/>
      <c r="D8" s="161"/>
      <c r="E8" s="70"/>
      <c r="I8" s="4"/>
    </row>
    <row r="9" spans="1:9" ht="18" customHeight="1" x14ac:dyDescent="0.25">
      <c r="A9" s="29" t="s">
        <v>49</v>
      </c>
      <c r="B9" s="104" t="s">
        <v>52</v>
      </c>
      <c r="C9" s="36">
        <v>260</v>
      </c>
      <c r="D9" s="19"/>
      <c r="E9" s="45">
        <f t="shared" ref="E9:E21" si="0">C9*D9</f>
        <v>0</v>
      </c>
      <c r="I9" s="4"/>
    </row>
    <row r="10" spans="1:9" ht="18" customHeight="1" x14ac:dyDescent="0.25">
      <c r="A10" s="29" t="s">
        <v>49</v>
      </c>
      <c r="B10" s="104" t="s">
        <v>120</v>
      </c>
      <c r="C10" s="36">
        <v>150</v>
      </c>
      <c r="D10" s="19"/>
      <c r="E10" s="45">
        <f t="shared" si="0"/>
        <v>0</v>
      </c>
      <c r="I10" s="4"/>
    </row>
    <row r="11" spans="1:9" ht="18" customHeight="1" x14ac:dyDescent="0.25">
      <c r="A11" s="29" t="s">
        <v>49</v>
      </c>
      <c r="B11" s="104" t="s">
        <v>119</v>
      </c>
      <c r="C11" s="36">
        <v>130</v>
      </c>
      <c r="D11" s="19"/>
      <c r="E11" s="45">
        <f t="shared" si="0"/>
        <v>0</v>
      </c>
      <c r="I11" s="4"/>
    </row>
    <row r="12" spans="1:9" ht="18" customHeight="1" x14ac:dyDescent="0.25">
      <c r="A12" s="29" t="s">
        <v>0</v>
      </c>
      <c r="B12" s="104" t="s">
        <v>118</v>
      </c>
      <c r="C12" s="36">
        <v>300</v>
      </c>
      <c r="D12" s="19"/>
      <c r="E12" s="45">
        <f t="shared" si="0"/>
        <v>0</v>
      </c>
      <c r="I12" s="4"/>
    </row>
    <row r="13" spans="1:9" ht="20.100000000000001" customHeight="1" x14ac:dyDescent="0.25">
      <c r="A13" s="29" t="s">
        <v>125</v>
      </c>
      <c r="B13" s="104" t="s">
        <v>126</v>
      </c>
      <c r="C13" s="36">
        <v>600</v>
      </c>
      <c r="D13" s="19"/>
      <c r="E13" s="45">
        <f t="shared" si="0"/>
        <v>0</v>
      </c>
      <c r="I13" s="4"/>
    </row>
    <row r="14" spans="1:9" ht="18" customHeight="1" x14ac:dyDescent="0.25">
      <c r="A14" s="29" t="s">
        <v>125</v>
      </c>
      <c r="B14" s="104" t="s">
        <v>127</v>
      </c>
      <c r="C14" s="36">
        <v>600</v>
      </c>
      <c r="D14" s="19"/>
      <c r="E14" s="45">
        <f t="shared" si="0"/>
        <v>0</v>
      </c>
      <c r="I14" s="4"/>
    </row>
    <row r="15" spans="1:9" ht="18" customHeight="1" x14ac:dyDescent="0.25">
      <c r="A15" s="29" t="s">
        <v>125</v>
      </c>
      <c r="B15" s="104" t="s">
        <v>128</v>
      </c>
      <c r="C15" s="36">
        <v>600</v>
      </c>
      <c r="D15" s="19"/>
      <c r="E15" s="45">
        <f t="shared" si="0"/>
        <v>0</v>
      </c>
      <c r="I15" s="4"/>
    </row>
    <row r="16" spans="1:9" ht="18" customHeight="1" x14ac:dyDescent="0.25">
      <c r="A16" s="29" t="s">
        <v>125</v>
      </c>
      <c r="B16" s="104" t="s">
        <v>129</v>
      </c>
      <c r="C16" s="36">
        <v>400</v>
      </c>
      <c r="D16" s="19"/>
      <c r="E16" s="45">
        <f t="shared" si="0"/>
        <v>0</v>
      </c>
      <c r="I16" s="4"/>
    </row>
    <row r="17" spans="1:10" ht="18" customHeight="1" x14ac:dyDescent="0.25">
      <c r="A17" s="29" t="s">
        <v>125</v>
      </c>
      <c r="B17" s="104" t="s">
        <v>130</v>
      </c>
      <c r="C17" s="36">
        <v>400</v>
      </c>
      <c r="D17" s="19"/>
      <c r="E17" s="45">
        <f t="shared" si="0"/>
        <v>0</v>
      </c>
      <c r="I17" s="4"/>
    </row>
    <row r="18" spans="1:10" ht="18" customHeight="1" x14ac:dyDescent="0.25">
      <c r="A18" s="29" t="s">
        <v>125</v>
      </c>
      <c r="B18" s="104" t="s">
        <v>131</v>
      </c>
      <c r="C18" s="36">
        <v>400</v>
      </c>
      <c r="D18" s="19"/>
      <c r="E18" s="45">
        <f t="shared" si="0"/>
        <v>0</v>
      </c>
      <c r="I18" s="4"/>
    </row>
    <row r="19" spans="1:10" ht="18" customHeight="1" x14ac:dyDescent="0.25">
      <c r="A19" s="29" t="s">
        <v>125</v>
      </c>
      <c r="B19" s="104" t="s">
        <v>132</v>
      </c>
      <c r="C19" s="36">
        <v>400</v>
      </c>
      <c r="D19" s="19"/>
      <c r="E19" s="45">
        <f t="shared" si="0"/>
        <v>0</v>
      </c>
      <c r="I19" s="4"/>
    </row>
    <row r="20" spans="1:10" ht="20.100000000000001" customHeight="1" x14ac:dyDescent="0.25">
      <c r="A20" s="29" t="s">
        <v>125</v>
      </c>
      <c r="B20" s="104" t="s">
        <v>133</v>
      </c>
      <c r="C20" s="36">
        <v>300</v>
      </c>
      <c r="D20" s="19"/>
      <c r="E20" s="45">
        <f t="shared" si="0"/>
        <v>0</v>
      </c>
      <c r="J20" s="4"/>
    </row>
    <row r="21" spans="1:10" ht="18" customHeight="1" x14ac:dyDescent="0.25">
      <c r="A21" s="29" t="s">
        <v>125</v>
      </c>
      <c r="B21" s="104" t="s">
        <v>134</v>
      </c>
      <c r="C21" s="36">
        <v>300</v>
      </c>
      <c r="D21" s="19"/>
      <c r="E21" s="45">
        <f t="shared" si="0"/>
        <v>0</v>
      </c>
      <c r="I21" s="4"/>
    </row>
    <row r="22" spans="1:10" ht="18" customHeight="1" x14ac:dyDescent="0.25">
      <c r="A22" s="29" t="s">
        <v>125</v>
      </c>
      <c r="B22" s="104" t="s">
        <v>142</v>
      </c>
      <c r="C22" s="36">
        <v>600</v>
      </c>
      <c r="D22" s="19"/>
      <c r="E22" s="45">
        <f t="shared" ref="E22" si="1">C22*D22</f>
        <v>0</v>
      </c>
      <c r="F22" s="53"/>
      <c r="I22" s="4"/>
    </row>
    <row r="23" spans="1:10" ht="18" customHeight="1" x14ac:dyDescent="0.25">
      <c r="A23" s="161" t="s">
        <v>112</v>
      </c>
      <c r="B23" s="161"/>
      <c r="C23" s="161"/>
      <c r="D23" s="68"/>
      <c r="E23" s="69"/>
      <c r="F23" s="53"/>
      <c r="I23" s="4"/>
    </row>
    <row r="24" spans="1:10" ht="18" customHeight="1" x14ac:dyDescent="0.25">
      <c r="A24" s="11" t="s">
        <v>15</v>
      </c>
      <c r="B24" s="105" t="s">
        <v>80</v>
      </c>
      <c r="C24" s="38">
        <v>120</v>
      </c>
      <c r="D24" s="16"/>
      <c r="E24" s="38">
        <f t="shared" ref="E24:E32" si="2">C24*D24</f>
        <v>0</v>
      </c>
      <c r="F24" s="143" t="s">
        <v>210</v>
      </c>
      <c r="G24" s="143"/>
      <c r="H24" s="143"/>
      <c r="I24" s="4"/>
    </row>
    <row r="25" spans="1:10" ht="18" customHeight="1" x14ac:dyDescent="0.25">
      <c r="A25" s="11" t="s">
        <v>15</v>
      </c>
      <c r="B25" s="142" t="s">
        <v>195</v>
      </c>
      <c r="C25" s="37">
        <v>460</v>
      </c>
      <c r="D25" s="20"/>
      <c r="E25" s="38">
        <f t="shared" si="2"/>
        <v>0</v>
      </c>
      <c r="I25" s="4"/>
    </row>
    <row r="26" spans="1:10" s="5" customFormat="1" ht="18" customHeight="1" x14ac:dyDescent="0.25">
      <c r="A26" s="29" t="s">
        <v>15</v>
      </c>
      <c r="B26" s="106" t="s">
        <v>39</v>
      </c>
      <c r="C26" s="37">
        <v>460</v>
      </c>
      <c r="D26" s="20"/>
      <c r="E26" s="38">
        <f t="shared" si="2"/>
        <v>0</v>
      </c>
      <c r="F26" s="27"/>
      <c r="G26" s="27"/>
      <c r="H26" s="27"/>
      <c r="I26" s="6"/>
    </row>
    <row r="27" spans="1:10" s="5" customFormat="1" ht="18" customHeight="1" x14ac:dyDescent="0.25">
      <c r="A27" s="29" t="s">
        <v>0</v>
      </c>
      <c r="B27" s="106" t="s">
        <v>81</v>
      </c>
      <c r="C27" s="37">
        <v>280</v>
      </c>
      <c r="D27" s="20"/>
      <c r="E27" s="38">
        <f t="shared" si="2"/>
        <v>0</v>
      </c>
      <c r="F27" s="27"/>
      <c r="G27" s="27"/>
      <c r="H27" s="27"/>
      <c r="I27" s="6"/>
    </row>
    <row r="28" spans="1:10" s="5" customFormat="1" ht="18" customHeight="1" x14ac:dyDescent="0.25">
      <c r="A28" s="29" t="s">
        <v>0</v>
      </c>
      <c r="B28" s="106" t="s">
        <v>167</v>
      </c>
      <c r="C28" s="37">
        <v>280</v>
      </c>
      <c r="D28" s="20"/>
      <c r="E28" s="38">
        <f t="shared" si="2"/>
        <v>0</v>
      </c>
      <c r="F28" s="27"/>
      <c r="G28" s="27"/>
      <c r="H28" s="27"/>
      <c r="I28" s="6"/>
    </row>
    <row r="29" spans="1:10" s="5" customFormat="1" ht="18" customHeight="1" x14ac:dyDescent="0.25">
      <c r="A29" s="29" t="s">
        <v>15</v>
      </c>
      <c r="B29" s="106" t="s">
        <v>168</v>
      </c>
      <c r="C29" s="37">
        <v>240</v>
      </c>
      <c r="D29" s="20"/>
      <c r="E29" s="38">
        <f t="shared" si="2"/>
        <v>0</v>
      </c>
      <c r="F29" s="27"/>
      <c r="G29" s="27"/>
      <c r="H29" s="27"/>
      <c r="I29" s="6"/>
    </row>
    <row r="30" spans="1:10" s="5" customFormat="1" ht="18" customHeight="1" x14ac:dyDescent="0.25">
      <c r="A30" s="29" t="s">
        <v>15</v>
      </c>
      <c r="B30" s="106" t="s">
        <v>72</v>
      </c>
      <c r="C30" s="37">
        <v>110</v>
      </c>
      <c r="D30" s="20"/>
      <c r="E30" s="38">
        <f t="shared" si="2"/>
        <v>0</v>
      </c>
      <c r="F30" s="27"/>
      <c r="G30" s="27"/>
      <c r="H30" s="27"/>
      <c r="I30" s="6"/>
    </row>
    <row r="31" spans="1:10" s="5" customFormat="1" ht="18" customHeight="1" x14ac:dyDescent="0.25">
      <c r="A31" s="125" t="s">
        <v>0</v>
      </c>
      <c r="B31" s="126" t="s">
        <v>163</v>
      </c>
      <c r="C31" s="127">
        <v>260</v>
      </c>
      <c r="D31" s="128"/>
      <c r="E31" s="121">
        <f t="shared" si="2"/>
        <v>0</v>
      </c>
      <c r="F31" s="27"/>
      <c r="G31" s="27"/>
      <c r="H31" s="27"/>
      <c r="I31" s="6"/>
    </row>
    <row r="32" spans="1:10" s="5" customFormat="1" ht="18" customHeight="1" x14ac:dyDescent="0.25">
      <c r="A32" s="29" t="s">
        <v>0</v>
      </c>
      <c r="B32" s="106" t="s">
        <v>63</v>
      </c>
      <c r="C32" s="127">
        <v>260</v>
      </c>
      <c r="D32" s="20"/>
      <c r="E32" s="38">
        <f t="shared" si="2"/>
        <v>0</v>
      </c>
      <c r="F32" s="27"/>
      <c r="G32" s="27"/>
      <c r="H32" s="27"/>
      <c r="I32" s="6"/>
    </row>
    <row r="33" spans="1:9" s="5" customFormat="1" ht="18" customHeight="1" x14ac:dyDescent="0.25">
      <c r="A33" s="162" t="s">
        <v>111</v>
      </c>
      <c r="B33" s="162"/>
      <c r="C33" s="162"/>
      <c r="D33" s="71"/>
      <c r="E33" s="72"/>
      <c r="F33" s="27"/>
      <c r="G33" s="27"/>
      <c r="H33" s="27"/>
      <c r="I33" s="6"/>
    </row>
    <row r="34" spans="1:9" s="5" customFormat="1" ht="18" customHeight="1" x14ac:dyDescent="0.25">
      <c r="A34" s="32" t="s">
        <v>14</v>
      </c>
      <c r="B34" s="106" t="s">
        <v>82</v>
      </c>
      <c r="C34" s="37">
        <v>120</v>
      </c>
      <c r="D34" s="21"/>
      <c r="E34" s="38">
        <f t="shared" ref="E34:E49" si="3">C34*D34</f>
        <v>0</v>
      </c>
      <c r="F34" s="27"/>
      <c r="G34" s="27"/>
      <c r="H34" s="27"/>
      <c r="I34" s="6"/>
    </row>
    <row r="35" spans="1:9" s="5" customFormat="1" ht="18" customHeight="1" x14ac:dyDescent="0.25">
      <c r="A35" s="32" t="s">
        <v>14</v>
      </c>
      <c r="B35" s="106" t="s">
        <v>83</v>
      </c>
      <c r="C35" s="37">
        <v>110</v>
      </c>
      <c r="D35" s="21"/>
      <c r="E35" s="38">
        <f t="shared" si="3"/>
        <v>0</v>
      </c>
      <c r="F35" s="27"/>
      <c r="G35" s="27"/>
      <c r="H35" s="27"/>
      <c r="I35" s="6"/>
    </row>
    <row r="36" spans="1:9" s="5" customFormat="1" ht="18" customHeight="1" x14ac:dyDescent="0.25">
      <c r="A36" s="32" t="s">
        <v>14</v>
      </c>
      <c r="B36" s="106" t="s">
        <v>114</v>
      </c>
      <c r="C36" s="37">
        <v>160</v>
      </c>
      <c r="D36" s="21"/>
      <c r="E36" s="38">
        <f t="shared" si="3"/>
        <v>0</v>
      </c>
      <c r="F36" s="27"/>
      <c r="G36" s="27"/>
      <c r="H36" s="27"/>
      <c r="I36" s="6"/>
    </row>
    <row r="37" spans="1:9" s="5" customFormat="1" ht="18" customHeight="1" x14ac:dyDescent="0.25">
      <c r="A37" s="124" t="s">
        <v>24</v>
      </c>
      <c r="B37" s="106" t="s">
        <v>84</v>
      </c>
      <c r="C37" s="37">
        <v>80</v>
      </c>
      <c r="D37" s="21"/>
      <c r="E37" s="38">
        <f t="shared" si="3"/>
        <v>0</v>
      </c>
      <c r="F37" s="27"/>
      <c r="G37" s="27"/>
      <c r="H37" s="27"/>
      <c r="I37" s="6"/>
    </row>
    <row r="38" spans="1:9" s="5" customFormat="1" ht="18" customHeight="1" x14ac:dyDescent="0.25">
      <c r="A38" s="32" t="s">
        <v>45</v>
      </c>
      <c r="B38" s="106" t="s">
        <v>85</v>
      </c>
      <c r="C38" s="37">
        <v>160</v>
      </c>
      <c r="D38" s="21"/>
      <c r="E38" s="38">
        <f t="shared" si="3"/>
        <v>0</v>
      </c>
      <c r="F38" s="27"/>
      <c r="G38" s="27"/>
      <c r="H38" s="27"/>
      <c r="I38" s="6"/>
    </row>
    <row r="39" spans="1:9" s="5" customFormat="1" ht="18" customHeight="1" x14ac:dyDescent="0.25">
      <c r="A39" s="34" t="s">
        <v>15</v>
      </c>
      <c r="B39" s="107" t="s">
        <v>86</v>
      </c>
      <c r="C39" s="41">
        <v>110</v>
      </c>
      <c r="D39" s="21"/>
      <c r="E39" s="38">
        <f t="shared" si="3"/>
        <v>0</v>
      </c>
      <c r="F39" s="27"/>
      <c r="G39" s="27"/>
      <c r="H39" s="27"/>
      <c r="I39" s="6"/>
    </row>
    <row r="40" spans="1:9" s="5" customFormat="1" ht="18" customHeight="1" x14ac:dyDescent="0.25">
      <c r="A40" s="34" t="s">
        <v>15</v>
      </c>
      <c r="B40" s="107" t="s">
        <v>121</v>
      </c>
      <c r="C40" s="41">
        <v>220</v>
      </c>
      <c r="D40" s="21"/>
      <c r="E40" s="38">
        <f t="shared" si="3"/>
        <v>0</v>
      </c>
      <c r="F40" s="27"/>
      <c r="G40" s="27"/>
      <c r="H40" s="27"/>
    </row>
    <row r="41" spans="1:9" s="5" customFormat="1" ht="18" customHeight="1" x14ac:dyDescent="0.25">
      <c r="A41" s="32" t="s">
        <v>15</v>
      </c>
      <c r="B41" s="106" t="s">
        <v>144</v>
      </c>
      <c r="C41" s="37">
        <v>90</v>
      </c>
      <c r="D41" s="21"/>
      <c r="E41" s="38">
        <f t="shared" si="3"/>
        <v>0</v>
      </c>
      <c r="F41" s="27"/>
      <c r="G41" s="27"/>
      <c r="H41" s="27"/>
      <c r="I41" s="6"/>
    </row>
    <row r="42" spans="1:9" s="5" customFormat="1" ht="18" customHeight="1" x14ac:dyDescent="0.25">
      <c r="A42" s="32" t="s">
        <v>15</v>
      </c>
      <c r="B42" s="106" t="s">
        <v>160</v>
      </c>
      <c r="C42" s="37">
        <v>80</v>
      </c>
      <c r="D42" s="21"/>
      <c r="E42" s="38">
        <f t="shared" si="3"/>
        <v>0</v>
      </c>
      <c r="F42" s="27" t="s">
        <v>206</v>
      </c>
      <c r="G42" s="27"/>
      <c r="H42" s="27"/>
      <c r="I42" s="6"/>
    </row>
    <row r="43" spans="1:9" ht="18" customHeight="1" x14ac:dyDescent="0.25">
      <c r="A43" s="32" t="s">
        <v>15</v>
      </c>
      <c r="B43" s="106" t="s">
        <v>87</v>
      </c>
      <c r="C43" s="37">
        <v>110</v>
      </c>
      <c r="D43" s="21"/>
      <c r="E43" s="38">
        <f t="shared" si="3"/>
        <v>0</v>
      </c>
      <c r="I43" s="4"/>
    </row>
    <row r="44" spans="1:9" ht="18" customHeight="1" x14ac:dyDescent="0.25">
      <c r="A44" s="32" t="s">
        <v>15</v>
      </c>
      <c r="B44" s="106" t="s">
        <v>162</v>
      </c>
      <c r="C44" s="37">
        <v>170</v>
      </c>
      <c r="D44" s="21"/>
      <c r="E44" s="38">
        <f t="shared" si="3"/>
        <v>0</v>
      </c>
      <c r="I44" s="4"/>
    </row>
    <row r="45" spans="1:9" ht="18" customHeight="1" x14ac:dyDescent="0.25">
      <c r="A45" s="32" t="s">
        <v>15</v>
      </c>
      <c r="B45" s="106" t="s">
        <v>184</v>
      </c>
      <c r="C45" s="37">
        <v>90</v>
      </c>
      <c r="D45" s="21"/>
      <c r="E45" s="38">
        <f t="shared" si="3"/>
        <v>0</v>
      </c>
      <c r="I45" s="4"/>
    </row>
    <row r="46" spans="1:9" ht="18" customHeight="1" x14ac:dyDescent="0.25">
      <c r="A46" s="32" t="s">
        <v>15</v>
      </c>
      <c r="B46" s="106" t="s">
        <v>161</v>
      </c>
      <c r="C46" s="37">
        <v>250</v>
      </c>
      <c r="D46" s="21"/>
      <c r="E46" s="38">
        <f t="shared" si="3"/>
        <v>0</v>
      </c>
      <c r="I46" s="4"/>
    </row>
    <row r="47" spans="1:9" ht="18" customHeight="1" x14ac:dyDescent="0.25">
      <c r="A47" s="32" t="s">
        <v>15</v>
      </c>
      <c r="B47" s="106" t="s">
        <v>179</v>
      </c>
      <c r="C47" s="37">
        <v>160</v>
      </c>
      <c r="D47" s="21"/>
      <c r="E47" s="38">
        <f t="shared" si="3"/>
        <v>0</v>
      </c>
      <c r="I47" s="4"/>
    </row>
    <row r="48" spans="1:9" ht="18" customHeight="1" x14ac:dyDescent="0.25">
      <c r="A48" s="32" t="s">
        <v>15</v>
      </c>
      <c r="B48" s="106" t="s">
        <v>180</v>
      </c>
      <c r="C48" s="37">
        <v>160</v>
      </c>
      <c r="D48" s="21"/>
      <c r="E48" s="38">
        <f t="shared" si="3"/>
        <v>0</v>
      </c>
      <c r="I48" s="4"/>
    </row>
    <row r="49" spans="1:9" ht="18" customHeight="1" x14ac:dyDescent="0.25">
      <c r="A49" s="32" t="s">
        <v>15</v>
      </c>
      <c r="B49" s="106" t="s">
        <v>29</v>
      </c>
      <c r="C49" s="37">
        <v>110</v>
      </c>
      <c r="D49" s="21"/>
      <c r="E49" s="38">
        <f t="shared" si="3"/>
        <v>0</v>
      </c>
      <c r="F49" s="27" t="s">
        <v>205</v>
      </c>
      <c r="I49" s="4"/>
    </row>
    <row r="50" spans="1:9" ht="18" customHeight="1" x14ac:dyDescent="0.25">
      <c r="A50" s="32" t="s">
        <v>15</v>
      </c>
      <c r="B50" s="106" t="s">
        <v>46</v>
      </c>
      <c r="C50" s="37">
        <v>120</v>
      </c>
      <c r="D50" s="21"/>
      <c r="E50" s="38">
        <f t="shared" ref="E50:E57" si="4">C50*D50</f>
        <v>0</v>
      </c>
      <c r="I50" s="4"/>
    </row>
    <row r="51" spans="1:9" ht="18" customHeight="1" x14ac:dyDescent="0.25">
      <c r="A51" s="32" t="s">
        <v>15</v>
      </c>
      <c r="B51" s="106" t="s">
        <v>47</v>
      </c>
      <c r="C51" s="37">
        <v>110</v>
      </c>
      <c r="D51" s="21"/>
      <c r="E51" s="38">
        <f t="shared" si="4"/>
        <v>0</v>
      </c>
      <c r="I51" s="4"/>
    </row>
    <row r="52" spans="1:9" ht="18" customHeight="1" x14ac:dyDescent="0.25">
      <c r="A52" s="32" t="s">
        <v>15</v>
      </c>
      <c r="B52" s="106" t="s">
        <v>48</v>
      </c>
      <c r="C52" s="37">
        <v>110</v>
      </c>
      <c r="D52" s="21"/>
      <c r="E52" s="38">
        <f t="shared" si="4"/>
        <v>0</v>
      </c>
      <c r="I52" s="4"/>
    </row>
    <row r="53" spans="1:9" ht="18" customHeight="1" x14ac:dyDescent="0.25">
      <c r="A53" s="32" t="s">
        <v>15</v>
      </c>
      <c r="B53" s="106" t="s">
        <v>88</v>
      </c>
      <c r="C53" s="37">
        <v>90</v>
      </c>
      <c r="D53" s="21"/>
      <c r="E53" s="38">
        <f t="shared" si="4"/>
        <v>0</v>
      </c>
      <c r="I53" s="4"/>
    </row>
    <row r="54" spans="1:9" ht="18" customHeight="1" x14ac:dyDescent="0.25">
      <c r="A54" s="32" t="s">
        <v>15</v>
      </c>
      <c r="B54" s="106" t="s">
        <v>106</v>
      </c>
      <c r="C54" s="37">
        <v>100</v>
      </c>
      <c r="D54" s="21"/>
      <c r="E54" s="38">
        <f t="shared" si="4"/>
        <v>0</v>
      </c>
      <c r="F54" s="27" t="s">
        <v>207</v>
      </c>
      <c r="I54" s="4"/>
    </row>
    <row r="55" spans="1:9" ht="20.100000000000001" customHeight="1" x14ac:dyDescent="0.25">
      <c r="A55" s="32" t="s">
        <v>15</v>
      </c>
      <c r="B55" s="106" t="s">
        <v>143</v>
      </c>
      <c r="C55" s="37">
        <v>110</v>
      </c>
      <c r="D55" s="21"/>
      <c r="E55" s="38">
        <f t="shared" si="4"/>
        <v>0</v>
      </c>
      <c r="F55" s="27" t="s">
        <v>205</v>
      </c>
      <c r="I55" s="4"/>
    </row>
    <row r="56" spans="1:9" ht="20.100000000000001" customHeight="1" x14ac:dyDescent="0.25">
      <c r="A56" s="129" t="s">
        <v>15</v>
      </c>
      <c r="B56" s="126" t="s">
        <v>192</v>
      </c>
      <c r="C56" s="127">
        <v>200</v>
      </c>
      <c r="D56" s="130"/>
      <c r="E56" s="121">
        <f t="shared" si="4"/>
        <v>0</v>
      </c>
      <c r="I56" s="4"/>
    </row>
    <row r="57" spans="1:9" ht="20.100000000000001" customHeight="1" x14ac:dyDescent="0.25">
      <c r="A57" s="32" t="s">
        <v>15</v>
      </c>
      <c r="B57" s="106" t="s">
        <v>164</v>
      </c>
      <c r="C57" s="37">
        <v>200</v>
      </c>
      <c r="D57" s="21"/>
      <c r="E57" s="38">
        <f t="shared" si="4"/>
        <v>0</v>
      </c>
      <c r="I57" s="4"/>
    </row>
    <row r="58" spans="1:9" ht="18" customHeight="1" x14ac:dyDescent="0.25">
      <c r="A58" s="76"/>
      <c r="B58" s="103" t="s">
        <v>145</v>
      </c>
      <c r="C58" s="77"/>
      <c r="D58" s="78"/>
      <c r="E58" s="72"/>
      <c r="I58" s="4"/>
    </row>
    <row r="59" spans="1:9" ht="18" customHeight="1" x14ac:dyDescent="0.25">
      <c r="A59" s="33" t="s">
        <v>15</v>
      </c>
      <c r="B59" s="108" t="s">
        <v>27</v>
      </c>
      <c r="C59" s="40">
        <v>50</v>
      </c>
      <c r="D59" s="23"/>
      <c r="E59" s="46">
        <f t="shared" ref="E59:E71" si="5">C59*D59</f>
        <v>0</v>
      </c>
      <c r="I59" s="4"/>
    </row>
    <row r="60" spans="1:9" ht="18" customHeight="1" x14ac:dyDescent="0.25">
      <c r="A60" s="28" t="s">
        <v>15</v>
      </c>
      <c r="B60" s="109" t="s">
        <v>201</v>
      </c>
      <c r="C60" s="39">
        <v>70</v>
      </c>
      <c r="D60" s="22"/>
      <c r="E60" s="46">
        <f t="shared" si="5"/>
        <v>0</v>
      </c>
      <c r="I60" s="4"/>
    </row>
    <row r="61" spans="1:9" s="5" customFormat="1" ht="18" customHeight="1" x14ac:dyDescent="0.25">
      <c r="A61" s="31" t="s">
        <v>15</v>
      </c>
      <c r="B61" s="110" t="s">
        <v>212</v>
      </c>
      <c r="C61" s="43">
        <v>180</v>
      </c>
      <c r="D61" s="25"/>
      <c r="E61" s="46">
        <f t="shared" si="5"/>
        <v>0</v>
      </c>
      <c r="F61" s="27"/>
      <c r="G61" s="27"/>
      <c r="H61" s="27"/>
    </row>
    <row r="62" spans="1:9" s="3" customFormat="1" ht="20.100000000000001" customHeight="1" x14ac:dyDescent="0.25">
      <c r="A62" s="29" t="s">
        <v>15</v>
      </c>
      <c r="B62" s="111" t="s">
        <v>152</v>
      </c>
      <c r="C62" s="43">
        <v>140</v>
      </c>
      <c r="D62" s="25"/>
      <c r="E62" s="44">
        <f t="shared" si="5"/>
        <v>0</v>
      </c>
      <c r="F62" s="27"/>
      <c r="G62" s="27"/>
      <c r="H62" s="27"/>
    </row>
    <row r="63" spans="1:9" s="3" customFormat="1" ht="18" customHeight="1" x14ac:dyDescent="0.25">
      <c r="A63" s="29" t="s">
        <v>43</v>
      </c>
      <c r="B63" s="111" t="s">
        <v>64</v>
      </c>
      <c r="C63" s="43">
        <v>270</v>
      </c>
      <c r="D63" s="25"/>
      <c r="E63" s="44">
        <f t="shared" si="5"/>
        <v>0</v>
      </c>
      <c r="F63" s="27"/>
      <c r="G63" s="27"/>
      <c r="H63" s="27"/>
    </row>
    <row r="64" spans="1:9" ht="18" customHeight="1" x14ac:dyDescent="0.25">
      <c r="A64" s="29" t="s">
        <v>15</v>
      </c>
      <c r="B64" s="106" t="s">
        <v>153</v>
      </c>
      <c r="C64" s="37">
        <v>200</v>
      </c>
      <c r="D64" s="21"/>
      <c r="E64" s="44">
        <f t="shared" si="5"/>
        <v>0</v>
      </c>
    </row>
    <row r="65" spans="1:11" ht="18" customHeight="1" x14ac:dyDescent="0.25">
      <c r="A65" s="29" t="s">
        <v>15</v>
      </c>
      <c r="B65" s="106" t="s">
        <v>62</v>
      </c>
      <c r="C65" s="37">
        <v>300</v>
      </c>
      <c r="D65" s="21"/>
      <c r="E65" s="46">
        <f t="shared" si="5"/>
        <v>0</v>
      </c>
    </row>
    <row r="66" spans="1:11" ht="18" customHeight="1" x14ac:dyDescent="0.25">
      <c r="A66" s="29" t="s">
        <v>15</v>
      </c>
      <c r="B66" s="106" t="s">
        <v>165</v>
      </c>
      <c r="C66" s="37">
        <v>250</v>
      </c>
      <c r="D66" s="21"/>
      <c r="E66" s="44">
        <f t="shared" si="5"/>
        <v>0</v>
      </c>
    </row>
    <row r="67" spans="1:11" ht="18" customHeight="1" x14ac:dyDescent="0.25">
      <c r="A67" s="29" t="s">
        <v>15</v>
      </c>
      <c r="B67" s="106" t="s">
        <v>172</v>
      </c>
      <c r="C67" s="37">
        <v>480</v>
      </c>
      <c r="D67" s="21"/>
      <c r="E67" s="44">
        <f t="shared" si="5"/>
        <v>0</v>
      </c>
    </row>
    <row r="68" spans="1:11" ht="18" customHeight="1" x14ac:dyDescent="0.25">
      <c r="A68" s="29" t="s">
        <v>15</v>
      </c>
      <c r="B68" s="106" t="s">
        <v>173</v>
      </c>
      <c r="C68" s="37">
        <v>100</v>
      </c>
      <c r="D68" s="21"/>
      <c r="E68" s="44">
        <f t="shared" si="5"/>
        <v>0</v>
      </c>
    </row>
    <row r="69" spans="1:11" ht="18" customHeight="1" x14ac:dyDescent="0.25">
      <c r="A69" s="29" t="s">
        <v>15</v>
      </c>
      <c r="B69" s="106" t="s">
        <v>203</v>
      </c>
      <c r="C69" s="37">
        <v>450</v>
      </c>
      <c r="D69" s="21"/>
      <c r="E69" s="44">
        <f t="shared" si="5"/>
        <v>0</v>
      </c>
    </row>
    <row r="70" spans="1:11" ht="18" customHeight="1" x14ac:dyDescent="0.25">
      <c r="A70" s="29" t="s">
        <v>15</v>
      </c>
      <c r="B70" s="106" t="s">
        <v>65</v>
      </c>
      <c r="C70" s="37">
        <v>250</v>
      </c>
      <c r="D70" s="21"/>
      <c r="E70" s="44">
        <f t="shared" si="5"/>
        <v>0</v>
      </c>
      <c r="F70" s="51"/>
      <c r="G70" s="51"/>
      <c r="H70" s="51"/>
      <c r="I70" s="52"/>
      <c r="J70" s="52"/>
      <c r="K70" s="52"/>
    </row>
    <row r="71" spans="1:11" ht="18" customHeight="1" x14ac:dyDescent="0.25">
      <c r="A71" s="29" t="s">
        <v>15</v>
      </c>
      <c r="B71" s="106" t="s">
        <v>31</v>
      </c>
      <c r="C71" s="37">
        <v>220</v>
      </c>
      <c r="D71" s="21"/>
      <c r="E71" s="44">
        <f t="shared" si="5"/>
        <v>0</v>
      </c>
      <c r="F71" s="51"/>
      <c r="G71" s="51"/>
      <c r="H71" s="51"/>
      <c r="I71" s="52"/>
      <c r="J71" s="52"/>
      <c r="K71" s="52"/>
    </row>
    <row r="72" spans="1:11" ht="18" customHeight="1" x14ac:dyDescent="0.25">
      <c r="A72" s="28" t="s">
        <v>15</v>
      </c>
      <c r="B72" s="112" t="s">
        <v>89</v>
      </c>
      <c r="C72" s="42">
        <v>150</v>
      </c>
      <c r="D72" s="24"/>
      <c r="E72" s="46">
        <f t="shared" ref="E72:E76" si="6">C72*D72</f>
        <v>0</v>
      </c>
      <c r="F72" s="51"/>
      <c r="G72" s="51"/>
      <c r="H72" s="51"/>
      <c r="I72" s="52"/>
      <c r="J72" s="52"/>
      <c r="K72" s="52"/>
    </row>
    <row r="73" spans="1:11" ht="18" customHeight="1" x14ac:dyDescent="0.25">
      <c r="A73" s="28" t="s">
        <v>15</v>
      </c>
      <c r="B73" s="113" t="s">
        <v>135</v>
      </c>
      <c r="C73" s="39">
        <v>250</v>
      </c>
      <c r="D73" s="22"/>
      <c r="E73" s="47">
        <f t="shared" si="6"/>
        <v>0</v>
      </c>
    </row>
    <row r="74" spans="1:11" ht="18" customHeight="1" x14ac:dyDescent="0.25">
      <c r="A74" s="28" t="s">
        <v>15</v>
      </c>
      <c r="B74" s="113" t="s">
        <v>166</v>
      </c>
      <c r="C74" s="39">
        <v>120</v>
      </c>
      <c r="D74" s="22"/>
      <c r="E74" s="47">
        <f t="shared" si="6"/>
        <v>0</v>
      </c>
    </row>
    <row r="75" spans="1:11" ht="18" customHeight="1" x14ac:dyDescent="0.25">
      <c r="A75" s="28" t="s">
        <v>15</v>
      </c>
      <c r="B75" s="113" t="s">
        <v>209</v>
      </c>
      <c r="C75" s="39">
        <v>300</v>
      </c>
      <c r="D75" s="22"/>
      <c r="E75" s="47">
        <f t="shared" si="6"/>
        <v>0</v>
      </c>
      <c r="F75" s="143" t="s">
        <v>211</v>
      </c>
      <c r="G75" s="143"/>
      <c r="H75" s="143"/>
      <c r="I75" s="144"/>
      <c r="J75" s="137"/>
    </row>
    <row r="76" spans="1:11" ht="18" customHeight="1" x14ac:dyDescent="0.25">
      <c r="A76" s="28" t="s">
        <v>15</v>
      </c>
      <c r="B76" s="113" t="s">
        <v>208</v>
      </c>
      <c r="C76" s="39">
        <v>250</v>
      </c>
      <c r="D76" s="22"/>
      <c r="E76" s="47">
        <f t="shared" si="6"/>
        <v>0</v>
      </c>
      <c r="F76" s="135"/>
      <c r="G76" s="135"/>
      <c r="H76" s="135"/>
      <c r="I76" s="136"/>
      <c r="J76" s="137"/>
    </row>
    <row r="77" spans="1:11" ht="18" customHeight="1" x14ac:dyDescent="0.25">
      <c r="A77" s="79"/>
      <c r="B77" s="166" t="s">
        <v>110</v>
      </c>
      <c r="C77" s="166"/>
      <c r="D77" s="166"/>
      <c r="E77" s="167"/>
    </row>
    <row r="78" spans="1:11" ht="20.100000000000001" customHeight="1" x14ac:dyDescent="0.25">
      <c r="A78" s="119" t="s">
        <v>15</v>
      </c>
      <c r="B78" s="120" t="s">
        <v>138</v>
      </c>
      <c r="C78" s="121">
        <v>750</v>
      </c>
      <c r="D78" s="122"/>
      <c r="E78" s="138">
        <f t="shared" ref="E78:E85" si="7">C78*D78</f>
        <v>0</v>
      </c>
      <c r="F78" s="53"/>
      <c r="G78" s="53"/>
      <c r="H78" s="53"/>
    </row>
    <row r="79" spans="1:11" ht="18" customHeight="1" x14ac:dyDescent="0.25">
      <c r="A79" s="31" t="s">
        <v>15</v>
      </c>
      <c r="B79" s="110" t="s">
        <v>171</v>
      </c>
      <c r="C79" s="38">
        <v>1000</v>
      </c>
      <c r="D79" s="25"/>
      <c r="E79" s="44">
        <f t="shared" si="7"/>
        <v>0</v>
      </c>
    </row>
    <row r="80" spans="1:11" ht="18" customHeight="1" x14ac:dyDescent="0.25">
      <c r="A80" s="31" t="s">
        <v>15</v>
      </c>
      <c r="B80" s="110" t="s">
        <v>33</v>
      </c>
      <c r="C80" s="38">
        <v>200</v>
      </c>
      <c r="D80" s="25"/>
      <c r="E80" s="44">
        <f t="shared" si="7"/>
        <v>0</v>
      </c>
    </row>
    <row r="81" spans="1:11" ht="18" customHeight="1" x14ac:dyDescent="0.25">
      <c r="A81" s="31" t="s">
        <v>15</v>
      </c>
      <c r="B81" s="110" t="s">
        <v>35</v>
      </c>
      <c r="C81" s="38">
        <v>190</v>
      </c>
      <c r="D81" s="25"/>
      <c r="E81" s="44">
        <f t="shared" si="7"/>
        <v>0</v>
      </c>
    </row>
    <row r="82" spans="1:11" ht="18" customHeight="1" x14ac:dyDescent="0.25">
      <c r="A82" s="31" t="s">
        <v>15</v>
      </c>
      <c r="B82" s="110" t="s">
        <v>186</v>
      </c>
      <c r="C82" s="43">
        <v>120</v>
      </c>
      <c r="D82" s="35"/>
      <c r="E82" s="44">
        <f t="shared" si="7"/>
        <v>0</v>
      </c>
    </row>
    <row r="83" spans="1:11" ht="18" customHeight="1" x14ac:dyDescent="0.25">
      <c r="A83" s="48" t="s">
        <v>15</v>
      </c>
      <c r="B83" s="111" t="s">
        <v>32</v>
      </c>
      <c r="C83" s="43">
        <v>130</v>
      </c>
      <c r="D83" s="35"/>
      <c r="E83" s="44">
        <f t="shared" si="7"/>
        <v>0</v>
      </c>
    </row>
    <row r="84" spans="1:11" ht="18" customHeight="1" x14ac:dyDescent="0.25">
      <c r="A84" s="29" t="s">
        <v>15</v>
      </c>
      <c r="B84" s="110" t="s">
        <v>34</v>
      </c>
      <c r="C84" s="38">
        <v>500</v>
      </c>
      <c r="D84" s="25"/>
      <c r="E84" s="44">
        <f t="shared" si="7"/>
        <v>0</v>
      </c>
    </row>
    <row r="85" spans="1:11" ht="18" customHeight="1" x14ac:dyDescent="0.25">
      <c r="A85" s="29" t="s">
        <v>15</v>
      </c>
      <c r="B85" s="110" t="s">
        <v>190</v>
      </c>
      <c r="C85" s="38">
        <v>350</v>
      </c>
      <c r="D85" s="25"/>
      <c r="E85" s="44">
        <f t="shared" si="7"/>
        <v>0</v>
      </c>
    </row>
    <row r="86" spans="1:11" ht="18" customHeight="1" x14ac:dyDescent="0.25">
      <c r="A86" s="79"/>
      <c r="B86" s="80" t="s">
        <v>40</v>
      </c>
      <c r="C86" s="81"/>
      <c r="D86" s="82"/>
      <c r="E86" s="69"/>
    </row>
    <row r="87" spans="1:11" ht="18" customHeight="1" x14ac:dyDescent="0.25">
      <c r="A87" s="31" t="s">
        <v>15</v>
      </c>
      <c r="B87" s="110" t="s">
        <v>170</v>
      </c>
      <c r="C87" s="38">
        <v>390</v>
      </c>
      <c r="D87" s="25"/>
      <c r="E87" s="44">
        <f t="shared" ref="E87:E98" si="8">C87*D87</f>
        <v>0</v>
      </c>
    </row>
    <row r="88" spans="1:11" s="3" customFormat="1" ht="18" customHeight="1" x14ac:dyDescent="0.25">
      <c r="A88" s="29" t="s">
        <v>15</v>
      </c>
      <c r="B88" s="106" t="s">
        <v>107</v>
      </c>
      <c r="C88" s="37">
        <v>600</v>
      </c>
      <c r="D88" s="21"/>
      <c r="E88" s="44">
        <f t="shared" si="8"/>
        <v>0</v>
      </c>
      <c r="F88" s="27"/>
      <c r="G88" s="27"/>
      <c r="H88" s="27"/>
    </row>
    <row r="89" spans="1:11" s="3" customFormat="1" ht="18" customHeight="1" x14ac:dyDescent="0.25">
      <c r="A89" s="29" t="s">
        <v>15</v>
      </c>
      <c r="B89" s="106" t="s">
        <v>122</v>
      </c>
      <c r="C89" s="37">
        <v>250</v>
      </c>
      <c r="D89" s="21"/>
      <c r="E89" s="44">
        <f t="shared" si="8"/>
        <v>0</v>
      </c>
      <c r="F89" s="27"/>
      <c r="G89" s="27"/>
      <c r="H89" s="27"/>
    </row>
    <row r="90" spans="1:11" s="3" customFormat="1" ht="18" customHeight="1" x14ac:dyDescent="0.25">
      <c r="A90" s="119" t="s">
        <v>15</v>
      </c>
      <c r="B90" s="120" t="s">
        <v>150</v>
      </c>
      <c r="C90" s="121">
        <v>110</v>
      </c>
      <c r="D90" s="122"/>
      <c r="E90" s="123">
        <f>C90*D90</f>
        <v>0</v>
      </c>
      <c r="F90" s="97"/>
      <c r="G90" s="97"/>
      <c r="H90" s="27"/>
    </row>
    <row r="91" spans="1:11" s="3" customFormat="1" ht="18" customHeight="1" x14ac:dyDescent="0.25">
      <c r="A91" s="29" t="s">
        <v>44</v>
      </c>
      <c r="B91" s="106" t="s">
        <v>51</v>
      </c>
      <c r="C91" s="37">
        <v>60</v>
      </c>
      <c r="D91" s="21"/>
      <c r="E91" s="47">
        <f t="shared" si="8"/>
        <v>0</v>
      </c>
      <c r="F91" s="61"/>
      <c r="G91" s="61"/>
      <c r="H91" s="61"/>
      <c r="I91" s="60"/>
      <c r="J91" s="60"/>
      <c r="K91" s="60"/>
    </row>
    <row r="92" spans="1:11" s="3" customFormat="1" ht="18" customHeight="1" x14ac:dyDescent="0.25">
      <c r="A92" s="29" t="s">
        <v>15</v>
      </c>
      <c r="B92" s="106" t="s">
        <v>197</v>
      </c>
      <c r="C92" s="37">
        <v>350</v>
      </c>
      <c r="D92" s="21"/>
      <c r="E92" s="45">
        <f t="shared" si="8"/>
        <v>0</v>
      </c>
      <c r="F92" s="27"/>
      <c r="G92" s="27"/>
      <c r="H92" s="27"/>
    </row>
    <row r="93" spans="1:11" s="3" customFormat="1" ht="18" customHeight="1" x14ac:dyDescent="0.25">
      <c r="A93" s="139" t="s">
        <v>15</v>
      </c>
      <c r="B93" s="118" t="s">
        <v>140</v>
      </c>
      <c r="C93" s="95">
        <v>1400</v>
      </c>
      <c r="D93" s="102"/>
      <c r="E93" s="140">
        <f t="shared" si="8"/>
        <v>0</v>
      </c>
      <c r="F93" s="27"/>
      <c r="G93" s="27"/>
      <c r="H93" s="27"/>
    </row>
    <row r="94" spans="1:11" s="3" customFormat="1" ht="18" customHeight="1" x14ac:dyDescent="0.25">
      <c r="A94" s="29" t="s">
        <v>15</v>
      </c>
      <c r="B94" s="106" t="s">
        <v>174</v>
      </c>
      <c r="C94" s="37">
        <v>250</v>
      </c>
      <c r="D94" s="21"/>
      <c r="E94" s="45">
        <f t="shared" si="8"/>
        <v>0</v>
      </c>
      <c r="F94" s="27"/>
      <c r="G94" s="27"/>
      <c r="H94" s="27"/>
    </row>
    <row r="95" spans="1:11" s="3" customFormat="1" ht="18" customHeight="1" x14ac:dyDescent="0.25">
      <c r="A95" s="29" t="s">
        <v>15</v>
      </c>
      <c r="B95" s="106" t="s">
        <v>198</v>
      </c>
      <c r="C95" s="37">
        <v>350</v>
      </c>
      <c r="D95" s="21"/>
      <c r="E95" s="45">
        <f t="shared" si="8"/>
        <v>0</v>
      </c>
      <c r="F95" s="27"/>
      <c r="G95" s="27"/>
      <c r="H95" s="27"/>
    </row>
    <row r="96" spans="1:11" s="3" customFormat="1" ht="18" customHeight="1" x14ac:dyDescent="0.25">
      <c r="A96" s="29" t="s">
        <v>15</v>
      </c>
      <c r="B96" s="106" t="s">
        <v>199</v>
      </c>
      <c r="C96" s="37">
        <v>100</v>
      </c>
      <c r="D96" s="21"/>
      <c r="E96" s="45">
        <f t="shared" si="8"/>
        <v>0</v>
      </c>
      <c r="F96" s="27"/>
      <c r="G96" s="27"/>
      <c r="H96" s="27"/>
    </row>
    <row r="97" spans="1:9" s="3" customFormat="1" ht="18" customHeight="1" x14ac:dyDescent="0.25">
      <c r="A97" s="29" t="s">
        <v>15</v>
      </c>
      <c r="B97" s="106" t="s">
        <v>200</v>
      </c>
      <c r="C97" s="37">
        <v>300</v>
      </c>
      <c r="D97" s="21"/>
      <c r="E97" s="45">
        <f t="shared" si="8"/>
        <v>0</v>
      </c>
      <c r="F97" s="27"/>
      <c r="G97" s="27"/>
      <c r="H97" s="27"/>
    </row>
    <row r="98" spans="1:9" s="3" customFormat="1" ht="18" customHeight="1" x14ac:dyDescent="0.25">
      <c r="A98" s="29" t="s">
        <v>15</v>
      </c>
      <c r="B98" s="106" t="s">
        <v>204</v>
      </c>
      <c r="C98" s="37">
        <v>280</v>
      </c>
      <c r="D98" s="21"/>
      <c r="E98" s="45">
        <f t="shared" si="8"/>
        <v>0</v>
      </c>
      <c r="F98" s="27"/>
      <c r="G98" s="27"/>
      <c r="H98" s="27"/>
    </row>
    <row r="99" spans="1:9" s="3" customFormat="1" ht="18" customHeight="1" x14ac:dyDescent="0.25">
      <c r="A99" s="79"/>
      <c r="B99" s="80" t="s">
        <v>109</v>
      </c>
      <c r="C99" s="81"/>
      <c r="D99" s="82"/>
      <c r="E99" s="69"/>
      <c r="F99" s="27"/>
      <c r="G99" s="27"/>
      <c r="H99" s="27"/>
    </row>
    <row r="100" spans="1:9" s="3" customFormat="1" ht="18" customHeight="1" x14ac:dyDescent="0.25">
      <c r="A100" s="34" t="s">
        <v>15</v>
      </c>
      <c r="B100" s="114" t="s">
        <v>38</v>
      </c>
      <c r="C100" s="41">
        <v>70</v>
      </c>
      <c r="D100" s="17"/>
      <c r="E100" s="38">
        <f t="shared" ref="E100:E107" si="9">C100*D100</f>
        <v>0</v>
      </c>
      <c r="F100" s="27"/>
      <c r="G100" s="27"/>
      <c r="H100" s="27"/>
    </row>
    <row r="101" spans="1:9" s="3" customFormat="1" ht="18" customHeight="1" x14ac:dyDescent="0.25">
      <c r="A101" s="28" t="s">
        <v>15</v>
      </c>
      <c r="B101" s="115" t="s">
        <v>151</v>
      </c>
      <c r="C101" s="39">
        <v>220</v>
      </c>
      <c r="D101" s="22"/>
      <c r="E101" s="46">
        <f t="shared" si="9"/>
        <v>0</v>
      </c>
      <c r="F101" s="27"/>
      <c r="G101" s="27"/>
      <c r="H101" s="27"/>
    </row>
    <row r="102" spans="1:9" s="3" customFormat="1" ht="18" customHeight="1" x14ac:dyDescent="0.25">
      <c r="A102" s="34" t="s">
        <v>15</v>
      </c>
      <c r="B102" s="114" t="s">
        <v>26</v>
      </c>
      <c r="C102" s="41">
        <v>580</v>
      </c>
      <c r="D102" s="17"/>
      <c r="E102" s="46">
        <f t="shared" si="9"/>
        <v>0</v>
      </c>
      <c r="F102" s="27"/>
      <c r="G102" s="27"/>
      <c r="H102" s="27"/>
    </row>
    <row r="103" spans="1:9" s="3" customFormat="1" ht="18" customHeight="1" x14ac:dyDescent="0.25">
      <c r="A103" s="34" t="s">
        <v>15</v>
      </c>
      <c r="B103" s="114" t="s">
        <v>191</v>
      </c>
      <c r="C103" s="41">
        <v>150</v>
      </c>
      <c r="D103" s="17"/>
      <c r="E103" s="46">
        <f t="shared" si="9"/>
        <v>0</v>
      </c>
      <c r="F103" s="27"/>
      <c r="G103" s="27"/>
      <c r="H103" s="27"/>
    </row>
    <row r="104" spans="1:9" s="3" customFormat="1" ht="18" customHeight="1" x14ac:dyDescent="0.25">
      <c r="A104" s="30" t="s">
        <v>15</v>
      </c>
      <c r="B104" s="114" t="s">
        <v>61</v>
      </c>
      <c r="C104" s="41">
        <v>250</v>
      </c>
      <c r="D104" s="17"/>
      <c r="E104" s="45">
        <f t="shared" si="9"/>
        <v>0</v>
      </c>
      <c r="F104" s="27"/>
      <c r="G104" s="27"/>
      <c r="H104" s="27"/>
    </row>
    <row r="105" spans="1:9" s="3" customFormat="1" ht="20.100000000000001" customHeight="1" x14ac:dyDescent="0.25">
      <c r="A105" s="30" t="s">
        <v>44</v>
      </c>
      <c r="B105" s="114" t="s">
        <v>139</v>
      </c>
      <c r="C105" s="41">
        <v>140</v>
      </c>
      <c r="D105" s="17"/>
      <c r="E105" s="47">
        <f t="shared" si="9"/>
        <v>0</v>
      </c>
      <c r="F105" s="27"/>
      <c r="G105" s="27"/>
      <c r="H105" s="27"/>
    </row>
    <row r="106" spans="1:9" s="3" customFormat="1" ht="18" customHeight="1" x14ac:dyDescent="0.25">
      <c r="A106" s="29" t="s">
        <v>41</v>
      </c>
      <c r="B106" s="116" t="s">
        <v>91</v>
      </c>
      <c r="C106" s="37">
        <v>100</v>
      </c>
      <c r="D106" s="21"/>
      <c r="E106" s="47">
        <f t="shared" si="9"/>
        <v>0</v>
      </c>
      <c r="F106" s="27"/>
      <c r="G106" s="27"/>
      <c r="H106" s="27"/>
    </row>
    <row r="107" spans="1:9" s="3" customFormat="1" ht="18" customHeight="1" x14ac:dyDescent="0.25">
      <c r="A107" s="29" t="s">
        <v>41</v>
      </c>
      <c r="B107" s="116" t="s">
        <v>90</v>
      </c>
      <c r="C107" s="37">
        <v>80</v>
      </c>
      <c r="D107" s="21"/>
      <c r="E107" s="47">
        <f t="shared" si="9"/>
        <v>0</v>
      </c>
      <c r="F107" s="27"/>
      <c r="G107" s="27"/>
      <c r="H107" s="27"/>
    </row>
    <row r="108" spans="1:9" s="3" customFormat="1" ht="18" customHeight="1" x14ac:dyDescent="0.25">
      <c r="A108" s="161" t="s">
        <v>178</v>
      </c>
      <c r="B108" s="161"/>
      <c r="C108" s="161"/>
      <c r="D108" s="161"/>
      <c r="E108" s="69"/>
      <c r="F108" s="27"/>
      <c r="G108" s="27"/>
      <c r="H108" s="27"/>
    </row>
    <row r="109" spans="1:9" s="3" customFormat="1" ht="18" customHeight="1" x14ac:dyDescent="0.25">
      <c r="A109" s="32" t="s">
        <v>15</v>
      </c>
      <c r="B109" s="117" t="s">
        <v>185</v>
      </c>
      <c r="C109" s="98">
        <v>300</v>
      </c>
      <c r="D109" s="134"/>
      <c r="E109" s="38">
        <f t="shared" ref="E109:E111" si="10">C109*D109</f>
        <v>0</v>
      </c>
      <c r="F109" s="27"/>
      <c r="G109" s="27"/>
      <c r="H109" s="27"/>
    </row>
    <row r="110" spans="1:9" s="3" customFormat="1" ht="20.100000000000001" customHeight="1" x14ac:dyDescent="0.25">
      <c r="A110" s="33" t="s">
        <v>15</v>
      </c>
      <c r="B110" s="106" t="s">
        <v>154</v>
      </c>
      <c r="C110" s="37">
        <v>90</v>
      </c>
      <c r="D110" s="20"/>
      <c r="E110" s="38">
        <f t="shared" si="10"/>
        <v>0</v>
      </c>
      <c r="F110" s="27"/>
      <c r="G110" s="27"/>
      <c r="H110" s="27"/>
    </row>
    <row r="111" spans="1:9" s="3" customFormat="1" ht="18" customHeight="1" x14ac:dyDescent="0.25">
      <c r="A111" s="33" t="s">
        <v>15</v>
      </c>
      <c r="B111" s="106" t="s">
        <v>155</v>
      </c>
      <c r="C111" s="37">
        <v>90</v>
      </c>
      <c r="D111" s="20"/>
      <c r="E111" s="38">
        <f t="shared" si="10"/>
        <v>0</v>
      </c>
      <c r="F111" s="27"/>
      <c r="G111" s="27"/>
      <c r="H111" s="27"/>
      <c r="I111" s="3">
        <v>24</v>
      </c>
    </row>
    <row r="112" spans="1:9" s="3" customFormat="1" ht="18" customHeight="1" x14ac:dyDescent="0.25">
      <c r="A112" s="32" t="s">
        <v>25</v>
      </c>
      <c r="B112" s="106" t="s">
        <v>53</v>
      </c>
      <c r="C112" s="38">
        <v>280</v>
      </c>
      <c r="D112" s="16"/>
      <c r="E112" s="45">
        <f t="shared" ref="E112:E114" si="11">C112*D112</f>
        <v>0</v>
      </c>
      <c r="F112" s="27"/>
      <c r="G112" s="27"/>
      <c r="H112" s="27"/>
    </row>
    <row r="113" spans="1:8" s="3" customFormat="1" ht="20.100000000000001" customHeight="1" x14ac:dyDescent="0.25">
      <c r="A113" s="29" t="s">
        <v>15</v>
      </c>
      <c r="B113" s="106" t="s">
        <v>176</v>
      </c>
      <c r="C113" s="37">
        <v>250</v>
      </c>
      <c r="D113" s="21"/>
      <c r="E113" s="45">
        <f t="shared" si="11"/>
        <v>0</v>
      </c>
      <c r="F113" s="27"/>
      <c r="G113" s="27"/>
      <c r="H113" s="27"/>
    </row>
    <row r="114" spans="1:8" s="3" customFormat="1" ht="20.100000000000001" customHeight="1" x14ac:dyDescent="0.25">
      <c r="A114" s="29" t="s">
        <v>15</v>
      </c>
      <c r="B114" s="106" t="s">
        <v>196</v>
      </c>
      <c r="C114" s="37">
        <v>220</v>
      </c>
      <c r="D114" s="17"/>
      <c r="E114" s="45">
        <f t="shared" si="11"/>
        <v>0</v>
      </c>
      <c r="F114" s="27"/>
      <c r="G114" s="27"/>
      <c r="H114" s="27"/>
    </row>
    <row r="115" spans="1:8" ht="18" customHeight="1" x14ac:dyDescent="0.25">
      <c r="A115" s="29" t="s">
        <v>15</v>
      </c>
      <c r="B115" s="106" t="s">
        <v>169</v>
      </c>
      <c r="C115" s="38">
        <v>120</v>
      </c>
      <c r="D115" s="20"/>
      <c r="E115" s="45">
        <f>C115*D115</f>
        <v>0</v>
      </c>
      <c r="F115" s="131" t="s">
        <v>177</v>
      </c>
    </row>
    <row r="116" spans="1:8" ht="18" customHeight="1" x14ac:dyDescent="0.25">
      <c r="A116" s="31" t="s">
        <v>15</v>
      </c>
      <c r="B116" s="117" t="s">
        <v>92</v>
      </c>
      <c r="C116" s="38">
        <v>250</v>
      </c>
      <c r="D116" s="25"/>
      <c r="E116" s="44">
        <f t="shared" ref="E116:E123" si="12">C116*D116</f>
        <v>0</v>
      </c>
    </row>
    <row r="117" spans="1:8" ht="18" customHeight="1" x14ac:dyDescent="0.25">
      <c r="A117" s="31" t="s">
        <v>15</v>
      </c>
      <c r="B117" s="117" t="s">
        <v>30</v>
      </c>
      <c r="C117" s="38">
        <v>120</v>
      </c>
      <c r="D117" s="25"/>
      <c r="E117" s="46">
        <f t="shared" si="12"/>
        <v>0</v>
      </c>
    </row>
    <row r="118" spans="1:8" ht="18" customHeight="1" x14ac:dyDescent="0.25">
      <c r="A118" s="31" t="s">
        <v>0</v>
      </c>
      <c r="B118" s="117" t="s">
        <v>202</v>
      </c>
      <c r="C118" s="38">
        <v>110</v>
      </c>
      <c r="D118" s="25"/>
      <c r="E118" s="46">
        <f t="shared" si="12"/>
        <v>0</v>
      </c>
    </row>
    <row r="119" spans="1:8" ht="18" customHeight="1" x14ac:dyDescent="0.25">
      <c r="A119" s="29" t="s">
        <v>15</v>
      </c>
      <c r="B119" s="106" t="s">
        <v>123</v>
      </c>
      <c r="C119" s="38">
        <v>40</v>
      </c>
      <c r="D119" s="16"/>
      <c r="E119" s="47">
        <f t="shared" si="12"/>
        <v>0</v>
      </c>
    </row>
    <row r="120" spans="1:8" ht="18" customHeight="1" x14ac:dyDescent="0.25">
      <c r="A120" s="29" t="s">
        <v>15</v>
      </c>
      <c r="B120" s="106" t="s">
        <v>175</v>
      </c>
      <c r="C120" s="38">
        <v>110</v>
      </c>
      <c r="D120" s="16"/>
      <c r="E120" s="47">
        <f t="shared" si="12"/>
        <v>0</v>
      </c>
    </row>
    <row r="121" spans="1:8" ht="18" customHeight="1" x14ac:dyDescent="0.25">
      <c r="A121" s="29" t="s">
        <v>25</v>
      </c>
      <c r="B121" s="106" t="s">
        <v>187</v>
      </c>
      <c r="C121" s="38">
        <v>12</v>
      </c>
      <c r="D121" s="16"/>
      <c r="E121" s="47">
        <f t="shared" si="12"/>
        <v>0</v>
      </c>
    </row>
    <row r="122" spans="1:8" ht="18" customHeight="1" x14ac:dyDescent="0.25">
      <c r="A122" s="29" t="s">
        <v>25</v>
      </c>
      <c r="B122" s="106" t="s">
        <v>188</v>
      </c>
      <c r="C122" s="38">
        <v>12</v>
      </c>
      <c r="D122" s="16"/>
      <c r="E122" s="47">
        <f t="shared" si="12"/>
        <v>0</v>
      </c>
    </row>
    <row r="123" spans="1:8" ht="18" customHeight="1" x14ac:dyDescent="0.25">
      <c r="A123" s="29" t="s">
        <v>25</v>
      </c>
      <c r="B123" s="106" t="s">
        <v>189</v>
      </c>
      <c r="C123" s="38">
        <v>12</v>
      </c>
      <c r="D123" s="16"/>
      <c r="E123" s="47">
        <f t="shared" si="12"/>
        <v>0</v>
      </c>
    </row>
    <row r="124" spans="1:8" ht="18" customHeight="1" x14ac:dyDescent="0.25">
      <c r="A124" s="83"/>
      <c r="B124" s="84" t="s">
        <v>108</v>
      </c>
      <c r="C124" s="81"/>
      <c r="D124" s="82"/>
      <c r="E124" s="69"/>
    </row>
    <row r="125" spans="1:8" ht="18" customHeight="1" x14ac:dyDescent="0.25">
      <c r="A125" s="85"/>
      <c r="B125" s="86" t="s">
        <v>74</v>
      </c>
      <c r="C125" s="87"/>
      <c r="D125" s="88"/>
      <c r="E125" s="89"/>
    </row>
    <row r="126" spans="1:8" ht="18" customHeight="1" x14ac:dyDescent="0.25">
      <c r="A126" s="29" t="s">
        <v>0</v>
      </c>
      <c r="B126" s="106" t="s">
        <v>11</v>
      </c>
      <c r="C126" s="38">
        <v>120</v>
      </c>
      <c r="D126" s="16"/>
      <c r="E126" s="45">
        <f t="shared" ref="E126:E146" si="13">C126*D126</f>
        <v>0</v>
      </c>
    </row>
    <row r="127" spans="1:8" ht="18" customHeight="1" x14ac:dyDescent="0.25">
      <c r="A127" s="29" t="s">
        <v>0</v>
      </c>
      <c r="B127" s="106" t="s">
        <v>12</v>
      </c>
      <c r="C127" s="38">
        <v>120</v>
      </c>
      <c r="D127" s="16"/>
      <c r="E127" s="45">
        <f t="shared" si="13"/>
        <v>0</v>
      </c>
    </row>
    <row r="128" spans="1:8" ht="18" customHeight="1" x14ac:dyDescent="0.25">
      <c r="A128" s="29" t="s">
        <v>0</v>
      </c>
      <c r="B128" s="106" t="s">
        <v>13</v>
      </c>
      <c r="C128" s="38">
        <v>120</v>
      </c>
      <c r="D128" s="16"/>
      <c r="E128" s="45">
        <f t="shared" si="13"/>
        <v>0</v>
      </c>
    </row>
    <row r="129" spans="1:12" ht="18" customHeight="1" x14ac:dyDescent="0.25">
      <c r="A129" s="90"/>
      <c r="B129" s="91" t="s">
        <v>75</v>
      </c>
      <c r="C129" s="87"/>
      <c r="D129" s="92"/>
      <c r="E129" s="89"/>
      <c r="L129" s="96"/>
    </row>
    <row r="130" spans="1:12" ht="18" customHeight="1" x14ac:dyDescent="0.25">
      <c r="A130" s="29" t="s">
        <v>0</v>
      </c>
      <c r="B130" s="106" t="s">
        <v>66</v>
      </c>
      <c r="C130" s="38">
        <v>150</v>
      </c>
      <c r="D130" s="16"/>
      <c r="E130" s="45">
        <f t="shared" si="13"/>
        <v>0</v>
      </c>
    </row>
    <row r="131" spans="1:12" ht="18" customHeight="1" x14ac:dyDescent="0.25">
      <c r="A131" s="29" t="s">
        <v>0</v>
      </c>
      <c r="B131" s="106" t="s">
        <v>67</v>
      </c>
      <c r="C131" s="38">
        <v>150</v>
      </c>
      <c r="D131" s="16"/>
      <c r="E131" s="45">
        <f t="shared" si="13"/>
        <v>0</v>
      </c>
    </row>
    <row r="132" spans="1:12" ht="18" customHeight="1" x14ac:dyDescent="0.25">
      <c r="A132" s="29" t="s">
        <v>0</v>
      </c>
      <c r="B132" s="106" t="s">
        <v>68</v>
      </c>
      <c r="C132" s="38">
        <v>150</v>
      </c>
      <c r="D132" s="16"/>
      <c r="E132" s="45">
        <f t="shared" si="13"/>
        <v>0</v>
      </c>
    </row>
    <row r="133" spans="1:12" ht="18" customHeight="1" x14ac:dyDescent="0.25">
      <c r="A133" s="29" t="s">
        <v>0</v>
      </c>
      <c r="B133" s="106" t="s">
        <v>69</v>
      </c>
      <c r="C133" s="38">
        <v>150</v>
      </c>
      <c r="D133" s="16"/>
      <c r="E133" s="45">
        <f t="shared" si="13"/>
        <v>0</v>
      </c>
    </row>
    <row r="134" spans="1:12" ht="18" customHeight="1" x14ac:dyDescent="0.25">
      <c r="A134" s="29" t="s">
        <v>0</v>
      </c>
      <c r="B134" s="106" t="s">
        <v>77</v>
      </c>
      <c r="C134" s="38">
        <v>150</v>
      </c>
      <c r="D134" s="16"/>
      <c r="E134" s="45">
        <f t="shared" si="13"/>
        <v>0</v>
      </c>
    </row>
    <row r="135" spans="1:12" ht="18" customHeight="1" x14ac:dyDescent="0.25">
      <c r="A135" s="29" t="s">
        <v>0</v>
      </c>
      <c r="B135" s="106" t="s">
        <v>78</v>
      </c>
      <c r="C135" s="38">
        <v>150</v>
      </c>
      <c r="D135" s="16"/>
      <c r="E135" s="45">
        <f t="shared" si="13"/>
        <v>0</v>
      </c>
    </row>
    <row r="136" spans="1:12" ht="18" customHeight="1" x14ac:dyDescent="0.25">
      <c r="A136" s="29" t="s">
        <v>0</v>
      </c>
      <c r="B136" s="106" t="s">
        <v>79</v>
      </c>
      <c r="C136" s="38">
        <v>150</v>
      </c>
      <c r="D136" s="16"/>
      <c r="E136" s="45">
        <f t="shared" si="13"/>
        <v>0</v>
      </c>
    </row>
    <row r="137" spans="1:12" ht="18" customHeight="1" x14ac:dyDescent="0.25">
      <c r="A137" s="29" t="s">
        <v>0</v>
      </c>
      <c r="B137" s="106" t="s">
        <v>70</v>
      </c>
      <c r="C137" s="38">
        <v>150</v>
      </c>
      <c r="D137" s="16"/>
      <c r="E137" s="45">
        <f t="shared" si="13"/>
        <v>0</v>
      </c>
    </row>
    <row r="138" spans="1:12" ht="18" customHeight="1" x14ac:dyDescent="0.25">
      <c r="A138" s="90"/>
      <c r="B138" s="91" t="s">
        <v>19</v>
      </c>
      <c r="C138" s="87"/>
      <c r="D138" s="92"/>
      <c r="E138" s="89"/>
    </row>
    <row r="139" spans="1:12" ht="20.100000000000001" customHeight="1" x14ac:dyDescent="0.25">
      <c r="A139" s="29" t="s">
        <v>0</v>
      </c>
      <c r="B139" s="106" t="s">
        <v>28</v>
      </c>
      <c r="C139" s="38">
        <v>120</v>
      </c>
      <c r="D139" s="16"/>
      <c r="E139" s="45">
        <f t="shared" si="13"/>
        <v>0</v>
      </c>
    </row>
    <row r="140" spans="1:12" ht="18" customHeight="1" x14ac:dyDescent="0.25">
      <c r="A140" s="29" t="s">
        <v>0</v>
      </c>
      <c r="B140" s="106" t="s">
        <v>9</v>
      </c>
      <c r="C140" s="38">
        <v>120</v>
      </c>
      <c r="D140" s="16"/>
      <c r="E140" s="45">
        <f t="shared" si="13"/>
        <v>0</v>
      </c>
    </row>
    <row r="141" spans="1:12" ht="18" customHeight="1" x14ac:dyDescent="0.25">
      <c r="A141" s="29" t="s">
        <v>0</v>
      </c>
      <c r="B141" s="106" t="s">
        <v>54</v>
      </c>
      <c r="C141" s="38">
        <v>120</v>
      </c>
      <c r="D141" s="16"/>
      <c r="E141" s="45">
        <f t="shared" si="13"/>
        <v>0</v>
      </c>
    </row>
    <row r="142" spans="1:12" ht="18" customHeight="1" x14ac:dyDescent="0.25">
      <c r="A142" s="29" t="s">
        <v>0</v>
      </c>
      <c r="B142" s="106" t="s">
        <v>8</v>
      </c>
      <c r="C142" s="38">
        <v>120</v>
      </c>
      <c r="D142" s="16"/>
      <c r="E142" s="45">
        <f t="shared" si="13"/>
        <v>0</v>
      </c>
    </row>
    <row r="143" spans="1:12" ht="18" customHeight="1" x14ac:dyDescent="0.25">
      <c r="A143" s="29" t="s">
        <v>0</v>
      </c>
      <c r="B143" s="106" t="s">
        <v>55</v>
      </c>
      <c r="C143" s="38">
        <v>120</v>
      </c>
      <c r="D143" s="16"/>
      <c r="E143" s="45">
        <f t="shared" si="13"/>
        <v>0</v>
      </c>
    </row>
    <row r="144" spans="1:12" ht="18" customHeight="1" x14ac:dyDescent="0.25">
      <c r="A144" s="29" t="s">
        <v>0</v>
      </c>
      <c r="B144" s="106" t="s">
        <v>56</v>
      </c>
      <c r="C144" s="38">
        <v>120</v>
      </c>
      <c r="D144" s="16"/>
      <c r="E144" s="45">
        <f t="shared" si="13"/>
        <v>0</v>
      </c>
    </row>
    <row r="145" spans="1:5" ht="18" customHeight="1" x14ac:dyDescent="0.25">
      <c r="A145" s="29" t="s">
        <v>0</v>
      </c>
      <c r="B145" s="106" t="s">
        <v>4</v>
      </c>
      <c r="C145" s="38">
        <v>120</v>
      </c>
      <c r="D145" s="16"/>
      <c r="E145" s="45">
        <f t="shared" si="13"/>
        <v>0</v>
      </c>
    </row>
    <row r="146" spans="1:5" ht="18" customHeight="1" x14ac:dyDescent="0.25">
      <c r="A146" s="29" t="s">
        <v>0</v>
      </c>
      <c r="B146" s="106" t="s">
        <v>5</v>
      </c>
      <c r="C146" s="38">
        <v>120</v>
      </c>
      <c r="D146" s="16"/>
      <c r="E146" s="45">
        <f t="shared" si="13"/>
        <v>0</v>
      </c>
    </row>
    <row r="147" spans="1:5" ht="18" customHeight="1" x14ac:dyDescent="0.25">
      <c r="A147" s="90"/>
      <c r="B147" s="91" t="s">
        <v>76</v>
      </c>
      <c r="C147" s="87"/>
      <c r="D147" s="88"/>
      <c r="E147" s="89"/>
    </row>
    <row r="148" spans="1:5" ht="18" customHeight="1" x14ac:dyDescent="0.25">
      <c r="A148" s="29" t="s">
        <v>0</v>
      </c>
      <c r="B148" s="106" t="s">
        <v>2</v>
      </c>
      <c r="C148" s="38">
        <v>120</v>
      </c>
      <c r="D148" s="16"/>
      <c r="E148" s="45">
        <f t="shared" ref="E148:E154" si="14">C148*D148</f>
        <v>0</v>
      </c>
    </row>
    <row r="149" spans="1:5" ht="18" customHeight="1" x14ac:dyDescent="0.25">
      <c r="A149" s="29" t="s">
        <v>0</v>
      </c>
      <c r="B149" s="106" t="s">
        <v>3</v>
      </c>
      <c r="C149" s="38">
        <v>120</v>
      </c>
      <c r="D149" s="16"/>
      <c r="E149" s="45">
        <f t="shared" si="14"/>
        <v>0</v>
      </c>
    </row>
    <row r="150" spans="1:5" ht="18" customHeight="1" x14ac:dyDescent="0.25">
      <c r="A150" s="29" t="s">
        <v>0</v>
      </c>
      <c r="B150" s="106" t="s">
        <v>36</v>
      </c>
      <c r="C150" s="38">
        <v>120</v>
      </c>
      <c r="D150" s="16"/>
      <c r="E150" s="45">
        <f t="shared" si="14"/>
        <v>0</v>
      </c>
    </row>
    <row r="151" spans="1:5" ht="18" customHeight="1" x14ac:dyDescent="0.25">
      <c r="A151" s="29" t="s">
        <v>0</v>
      </c>
      <c r="B151" s="106" t="s">
        <v>6</v>
      </c>
      <c r="C151" s="38">
        <v>120</v>
      </c>
      <c r="D151" s="16"/>
      <c r="E151" s="45">
        <f t="shared" si="14"/>
        <v>0</v>
      </c>
    </row>
    <row r="152" spans="1:5" ht="18" customHeight="1" x14ac:dyDescent="0.25">
      <c r="A152" s="29" t="s">
        <v>0</v>
      </c>
      <c r="B152" s="106" t="s">
        <v>7</v>
      </c>
      <c r="C152" s="38">
        <v>120</v>
      </c>
      <c r="D152" s="16"/>
      <c r="E152" s="45">
        <f t="shared" si="14"/>
        <v>0</v>
      </c>
    </row>
    <row r="153" spans="1:5" ht="18" customHeight="1" x14ac:dyDescent="0.25">
      <c r="A153" s="29" t="s">
        <v>0</v>
      </c>
      <c r="B153" s="106" t="s">
        <v>37</v>
      </c>
      <c r="C153" s="38">
        <v>120</v>
      </c>
      <c r="D153" s="16"/>
      <c r="E153" s="45">
        <f t="shared" si="14"/>
        <v>0</v>
      </c>
    </row>
    <row r="154" spans="1:5" ht="18" customHeight="1" x14ac:dyDescent="0.25">
      <c r="A154" s="30" t="s">
        <v>0</v>
      </c>
      <c r="B154" s="114" t="s">
        <v>10</v>
      </c>
      <c r="C154" s="38">
        <v>120</v>
      </c>
      <c r="D154" s="26"/>
      <c r="E154" s="45">
        <f t="shared" si="14"/>
        <v>0</v>
      </c>
    </row>
    <row r="155" spans="1:5" ht="18" customHeight="1" x14ac:dyDescent="0.25">
      <c r="A155" s="153" t="s">
        <v>156</v>
      </c>
      <c r="B155" s="153"/>
      <c r="C155" s="153"/>
      <c r="D155" s="153"/>
      <c r="E155" s="154"/>
    </row>
    <row r="156" spans="1:5" ht="18" customHeight="1" x14ac:dyDescent="0.25">
      <c r="A156" s="149" t="s">
        <v>182</v>
      </c>
      <c r="B156" s="150"/>
      <c r="C156" s="132">
        <v>80</v>
      </c>
      <c r="D156" s="49"/>
      <c r="E156" s="43">
        <f t="shared" ref="E156:E158" si="15">C156*D156</f>
        <v>0</v>
      </c>
    </row>
    <row r="157" spans="1:5" ht="18" customHeight="1" x14ac:dyDescent="0.25">
      <c r="A157" s="151" t="s">
        <v>183</v>
      </c>
      <c r="B157" s="152"/>
      <c r="C157" s="133">
        <v>80</v>
      </c>
      <c r="D157" s="50"/>
      <c r="E157" s="43">
        <f t="shared" si="15"/>
        <v>0</v>
      </c>
    </row>
    <row r="158" spans="1:5" ht="18" customHeight="1" x14ac:dyDescent="0.25">
      <c r="A158" s="151" t="s">
        <v>181</v>
      </c>
      <c r="B158" s="152"/>
      <c r="C158" s="133">
        <v>120</v>
      </c>
      <c r="D158" s="50"/>
      <c r="E158" s="43">
        <f t="shared" si="15"/>
        <v>0</v>
      </c>
    </row>
    <row r="159" spans="1:5" ht="18" customHeight="1" x14ac:dyDescent="0.25">
      <c r="A159" s="153" t="s">
        <v>147</v>
      </c>
      <c r="B159" s="153"/>
      <c r="C159" s="153"/>
      <c r="D159" s="153"/>
      <c r="E159" s="154"/>
    </row>
    <row r="160" spans="1:5" ht="18" customHeight="1" x14ac:dyDescent="0.25">
      <c r="A160" s="146" t="s">
        <v>157</v>
      </c>
      <c r="B160" s="147"/>
      <c r="C160" s="37">
        <v>200</v>
      </c>
      <c r="D160" s="20"/>
      <c r="E160" s="38">
        <f t="shared" ref="E160:E187" si="16">C160*D160</f>
        <v>0</v>
      </c>
    </row>
    <row r="161" spans="1:5" ht="18" customHeight="1" x14ac:dyDescent="0.25">
      <c r="A161" s="146" t="s">
        <v>158</v>
      </c>
      <c r="B161" s="147"/>
      <c r="C161" s="37">
        <v>200</v>
      </c>
      <c r="D161" s="20"/>
      <c r="E161" s="38">
        <f t="shared" si="16"/>
        <v>0</v>
      </c>
    </row>
    <row r="162" spans="1:5" ht="18" customHeight="1" x14ac:dyDescent="0.25">
      <c r="A162" s="146" t="s">
        <v>93</v>
      </c>
      <c r="B162" s="147"/>
      <c r="C162" s="37">
        <v>70</v>
      </c>
      <c r="D162" s="20"/>
      <c r="E162" s="38">
        <f t="shared" si="16"/>
        <v>0</v>
      </c>
    </row>
    <row r="163" spans="1:5" ht="18" customHeight="1" x14ac:dyDescent="0.25">
      <c r="A163" s="146" t="s">
        <v>94</v>
      </c>
      <c r="B163" s="147"/>
      <c r="C163" s="37">
        <v>70</v>
      </c>
      <c r="D163" s="20"/>
      <c r="E163" s="38">
        <f t="shared" ref="E163:E167" si="17">C163*D163</f>
        <v>0</v>
      </c>
    </row>
    <row r="164" spans="1:5" ht="18" customHeight="1" x14ac:dyDescent="0.25">
      <c r="A164" s="146" t="s">
        <v>115</v>
      </c>
      <c r="B164" s="147"/>
      <c r="C164" s="37">
        <v>70</v>
      </c>
      <c r="D164" s="20"/>
      <c r="E164" s="38">
        <f t="shared" si="17"/>
        <v>0</v>
      </c>
    </row>
    <row r="165" spans="1:5" ht="18" customHeight="1" x14ac:dyDescent="0.25">
      <c r="A165" s="146" t="s">
        <v>58</v>
      </c>
      <c r="B165" s="147"/>
      <c r="C165" s="37">
        <v>70</v>
      </c>
      <c r="D165" s="20"/>
      <c r="E165" s="38">
        <f t="shared" si="17"/>
        <v>0</v>
      </c>
    </row>
    <row r="166" spans="1:5" ht="18" customHeight="1" x14ac:dyDescent="0.25">
      <c r="A166" s="146" t="s">
        <v>57</v>
      </c>
      <c r="B166" s="147"/>
      <c r="C166" s="37">
        <v>70</v>
      </c>
      <c r="D166" s="20"/>
      <c r="E166" s="38">
        <f t="shared" si="17"/>
        <v>0</v>
      </c>
    </row>
    <row r="167" spans="1:5" ht="18" customHeight="1" x14ac:dyDescent="0.25">
      <c r="A167" s="146" t="s">
        <v>141</v>
      </c>
      <c r="B167" s="147"/>
      <c r="C167" s="37">
        <v>70</v>
      </c>
      <c r="D167" s="20"/>
      <c r="E167" s="38">
        <f t="shared" si="17"/>
        <v>0</v>
      </c>
    </row>
    <row r="168" spans="1:5" ht="18" customHeight="1" x14ac:dyDescent="0.25">
      <c r="A168" s="146" t="s">
        <v>42</v>
      </c>
      <c r="B168" s="147"/>
      <c r="C168" s="37">
        <v>70</v>
      </c>
      <c r="D168" s="20"/>
      <c r="E168" s="38">
        <f t="shared" si="16"/>
        <v>0</v>
      </c>
    </row>
    <row r="169" spans="1:5" ht="18" customHeight="1" x14ac:dyDescent="0.25">
      <c r="A169" s="146" t="s">
        <v>95</v>
      </c>
      <c r="B169" s="147"/>
      <c r="C169" s="37">
        <v>70</v>
      </c>
      <c r="D169" s="20"/>
      <c r="E169" s="38">
        <f t="shared" si="16"/>
        <v>0</v>
      </c>
    </row>
    <row r="170" spans="1:5" ht="18" customHeight="1" x14ac:dyDescent="0.25">
      <c r="A170" s="146" t="s">
        <v>96</v>
      </c>
      <c r="B170" s="147"/>
      <c r="C170" s="37">
        <v>80</v>
      </c>
      <c r="D170" s="20"/>
      <c r="E170" s="38">
        <f t="shared" si="16"/>
        <v>0</v>
      </c>
    </row>
    <row r="171" spans="1:5" ht="18" customHeight="1" x14ac:dyDescent="0.25">
      <c r="A171" s="146" t="s">
        <v>97</v>
      </c>
      <c r="B171" s="147"/>
      <c r="C171" s="37">
        <v>80</v>
      </c>
      <c r="D171" s="20"/>
      <c r="E171" s="38">
        <f t="shared" si="16"/>
        <v>0</v>
      </c>
    </row>
    <row r="172" spans="1:5" ht="18" customHeight="1" x14ac:dyDescent="0.25">
      <c r="A172" s="146" t="s">
        <v>98</v>
      </c>
      <c r="B172" s="147"/>
      <c r="C172" s="37">
        <v>80</v>
      </c>
      <c r="D172" s="20"/>
      <c r="E172" s="38">
        <f t="shared" si="16"/>
        <v>0</v>
      </c>
    </row>
    <row r="173" spans="1:5" ht="18" customHeight="1" x14ac:dyDescent="0.25">
      <c r="A173" s="146" t="s">
        <v>99</v>
      </c>
      <c r="B173" s="147"/>
      <c r="C173" s="37">
        <v>80</v>
      </c>
      <c r="D173" s="20"/>
      <c r="E173" s="38">
        <f t="shared" si="16"/>
        <v>0</v>
      </c>
    </row>
    <row r="174" spans="1:5" ht="18" customHeight="1" x14ac:dyDescent="0.25">
      <c r="A174" s="146" t="s">
        <v>116</v>
      </c>
      <c r="B174" s="147"/>
      <c r="C174" s="37">
        <v>60</v>
      </c>
      <c r="D174" s="20"/>
      <c r="E174" s="38">
        <f t="shared" si="16"/>
        <v>0</v>
      </c>
    </row>
    <row r="175" spans="1:5" ht="18" customHeight="1" x14ac:dyDescent="0.25">
      <c r="A175" s="146" t="s">
        <v>124</v>
      </c>
      <c r="B175" s="147"/>
      <c r="C175" s="37">
        <v>60</v>
      </c>
      <c r="D175" s="20"/>
      <c r="E175" s="38">
        <f t="shared" si="16"/>
        <v>0</v>
      </c>
    </row>
    <row r="176" spans="1:5" ht="18" customHeight="1" x14ac:dyDescent="0.25">
      <c r="A176" s="146" t="s">
        <v>59</v>
      </c>
      <c r="B176" s="147"/>
      <c r="C176" s="37">
        <v>60</v>
      </c>
      <c r="D176" s="20"/>
      <c r="E176" s="38">
        <f t="shared" si="16"/>
        <v>0</v>
      </c>
    </row>
    <row r="177" spans="1:5" ht="18" customHeight="1" x14ac:dyDescent="0.25">
      <c r="A177" s="146" t="s">
        <v>100</v>
      </c>
      <c r="B177" s="147"/>
      <c r="C177" s="37">
        <v>200</v>
      </c>
      <c r="D177" s="20"/>
      <c r="E177" s="38">
        <f t="shared" si="16"/>
        <v>0</v>
      </c>
    </row>
    <row r="178" spans="1:5" ht="18" customHeight="1" x14ac:dyDescent="0.25">
      <c r="A178" s="146" t="s">
        <v>102</v>
      </c>
      <c r="B178" s="147"/>
      <c r="C178" s="37">
        <v>200</v>
      </c>
      <c r="D178" s="20"/>
      <c r="E178" s="38">
        <f t="shared" si="16"/>
        <v>0</v>
      </c>
    </row>
    <row r="179" spans="1:5" ht="18" customHeight="1" x14ac:dyDescent="0.25">
      <c r="A179" s="146" t="s">
        <v>103</v>
      </c>
      <c r="B179" s="147"/>
      <c r="C179" s="37">
        <v>200</v>
      </c>
      <c r="D179" s="20"/>
      <c r="E179" s="38">
        <f t="shared" si="16"/>
        <v>0</v>
      </c>
    </row>
    <row r="180" spans="1:5" ht="18" customHeight="1" x14ac:dyDescent="0.25">
      <c r="A180" s="146" t="s">
        <v>101</v>
      </c>
      <c r="B180" s="147"/>
      <c r="C180" s="37">
        <v>200</v>
      </c>
      <c r="D180" s="20"/>
      <c r="E180" s="38">
        <f t="shared" si="16"/>
        <v>0</v>
      </c>
    </row>
    <row r="181" spans="1:5" ht="18" customHeight="1" x14ac:dyDescent="0.25">
      <c r="A181" s="146" t="s">
        <v>104</v>
      </c>
      <c r="B181" s="147"/>
      <c r="C181" s="37">
        <v>200</v>
      </c>
      <c r="D181" s="20"/>
      <c r="E181" s="38">
        <f t="shared" si="16"/>
        <v>0</v>
      </c>
    </row>
    <row r="182" spans="1:5" ht="18" customHeight="1" x14ac:dyDescent="0.25">
      <c r="A182" s="146" t="s">
        <v>117</v>
      </c>
      <c r="B182" s="147"/>
      <c r="C182" s="37">
        <v>120</v>
      </c>
      <c r="D182" s="20"/>
      <c r="E182" s="38">
        <f t="shared" si="16"/>
        <v>0</v>
      </c>
    </row>
    <row r="183" spans="1:5" ht="18" customHeight="1" x14ac:dyDescent="0.25">
      <c r="A183" s="146" t="s">
        <v>60</v>
      </c>
      <c r="B183" s="147"/>
      <c r="C183" s="37">
        <v>80</v>
      </c>
      <c r="D183" s="20"/>
      <c r="E183" s="38">
        <f t="shared" si="16"/>
        <v>0</v>
      </c>
    </row>
    <row r="184" spans="1:5" ht="18" customHeight="1" x14ac:dyDescent="0.25">
      <c r="A184" s="146" t="s">
        <v>159</v>
      </c>
      <c r="B184" s="147"/>
      <c r="C184" s="37">
        <v>20</v>
      </c>
      <c r="D184" s="20"/>
      <c r="E184" s="38">
        <f t="shared" si="16"/>
        <v>0</v>
      </c>
    </row>
    <row r="185" spans="1:5" ht="18" customHeight="1" x14ac:dyDescent="0.25">
      <c r="A185" s="146" t="s">
        <v>105</v>
      </c>
      <c r="B185" s="147"/>
      <c r="C185" s="37">
        <v>200</v>
      </c>
      <c r="D185" s="20"/>
      <c r="E185" s="38">
        <f t="shared" si="16"/>
        <v>0</v>
      </c>
    </row>
    <row r="186" spans="1:5" ht="18" customHeight="1" x14ac:dyDescent="0.25">
      <c r="A186" s="146" t="s">
        <v>194</v>
      </c>
      <c r="B186" s="147"/>
      <c r="C186" s="37">
        <v>50</v>
      </c>
      <c r="D186" s="20"/>
      <c r="E186" s="38">
        <f t="shared" si="16"/>
        <v>0</v>
      </c>
    </row>
    <row r="187" spans="1:5" ht="18" customHeight="1" x14ac:dyDescent="0.25">
      <c r="A187" s="146" t="s">
        <v>146</v>
      </c>
      <c r="B187" s="147"/>
      <c r="C187" s="37">
        <v>30</v>
      </c>
      <c r="D187" s="20"/>
      <c r="E187" s="38">
        <f t="shared" si="16"/>
        <v>0</v>
      </c>
    </row>
    <row r="188" spans="1:5" ht="23.25" customHeight="1" x14ac:dyDescent="0.25">
      <c r="A188" s="148" t="s">
        <v>148</v>
      </c>
      <c r="B188" s="148"/>
      <c r="C188" s="148"/>
      <c r="D188" s="54"/>
      <c r="E188" s="55">
        <f>SUM(E9:E187)</f>
        <v>0</v>
      </c>
    </row>
    <row r="189" spans="1:5" ht="24" customHeight="1" x14ac:dyDescent="0.25">
      <c r="A189" s="145" t="s">
        <v>149</v>
      </c>
      <c r="B189" s="145"/>
      <c r="C189" s="145"/>
      <c r="D189" s="93"/>
      <c r="E189" s="94">
        <f>E188-(IF(E188&gt;=1999,E188*0.03,0)+IF(E188&gt;=3000,E188*0.04,0)+IF(E188&gt;=5000,E188*0.02,0)+IF(E188&gt;=6000,E188*0.01,0)+IF(E188&gt;=8000,E188*0.02,0)+IF(E188&gt;=10000,E188*0.03,0)+IF(E188&gt;=14000,E188*0.02,0))</f>
        <v>0</v>
      </c>
    </row>
    <row r="190" spans="1:5" ht="18" customHeight="1" x14ac:dyDescent="0.25">
      <c r="A190" s="63"/>
      <c r="B190" s="64" t="s">
        <v>23</v>
      </c>
      <c r="C190" s="65"/>
      <c r="D190" s="66"/>
      <c r="E190" s="67"/>
    </row>
  </sheetData>
  <sheetProtection password="C609" sheet="1" objects="1" scenarios="1"/>
  <mergeCells count="43">
    <mergeCell ref="A3:E3"/>
    <mergeCell ref="A4:E4"/>
    <mergeCell ref="A8:D8"/>
    <mergeCell ref="A33:C33"/>
    <mergeCell ref="A155:E155"/>
    <mergeCell ref="A5:E5"/>
    <mergeCell ref="A108:D108"/>
    <mergeCell ref="A23:C23"/>
    <mergeCell ref="B77:E77"/>
    <mergeCell ref="A182:B182"/>
    <mergeCell ref="A159:E159"/>
    <mergeCell ref="A165:B165"/>
    <mergeCell ref="A166:B166"/>
    <mergeCell ref="A161:B161"/>
    <mergeCell ref="A163:B163"/>
    <mergeCell ref="A162:B162"/>
    <mergeCell ref="A164:B164"/>
    <mergeCell ref="A181:B181"/>
    <mergeCell ref="A175:B175"/>
    <mergeCell ref="A156:B156"/>
    <mergeCell ref="A157:B157"/>
    <mergeCell ref="A173:B173"/>
    <mergeCell ref="A158:B158"/>
    <mergeCell ref="A160:B160"/>
    <mergeCell ref="A167:B167"/>
    <mergeCell ref="A172:B172"/>
    <mergeCell ref="A168:B168"/>
    <mergeCell ref="A189:C189"/>
    <mergeCell ref="A177:B177"/>
    <mergeCell ref="A178:B178"/>
    <mergeCell ref="A174:B174"/>
    <mergeCell ref="A169:B169"/>
    <mergeCell ref="A188:C188"/>
    <mergeCell ref="A179:B179"/>
    <mergeCell ref="A170:B170"/>
    <mergeCell ref="A171:B171"/>
    <mergeCell ref="A185:B185"/>
    <mergeCell ref="A183:B183"/>
    <mergeCell ref="A184:B184"/>
    <mergeCell ref="A187:B187"/>
    <mergeCell ref="A180:B180"/>
    <mergeCell ref="A186:B186"/>
    <mergeCell ref="A176:B176"/>
  </mergeCells>
  <phoneticPr fontId="0" type="noConversion"/>
  <hyperlinks>
    <hyperlink ref="B2" r:id="rId1"/>
  </hyperlinks>
  <pageMargins left="0.39370078740157483" right="0.39370078740157483" top="0.39370078740157483" bottom="0.39370078740157483" header="0.51181102362204722" footer="0.51181102362204722"/>
  <pageSetup paperSize="9" orientation="landscape" r:id="rId2"/>
  <headerFooter alignWithMargins="0"/>
  <ignoredErrors>
    <ignoredError sqref="E139 E137 E130" emptyCellReferenc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4" sqref="A1:D4"/>
    </sheetView>
  </sheetViews>
  <sheetFormatPr defaultRowHeight="12.75" x14ac:dyDescent="0.2"/>
  <cols>
    <col min="3" max="3" width="23" customWidth="1"/>
    <col min="4" max="4" width="41.7109375" customWidth="1"/>
  </cols>
  <sheetData>
    <row r="1" spans="1:4" ht="15.75" x14ac:dyDescent="0.2">
      <c r="A1" s="168" t="s">
        <v>21</v>
      </c>
      <c r="B1" s="169"/>
      <c r="C1" s="18" t="e">
        <f>SUM(#REF!)</f>
        <v>#REF!</v>
      </c>
      <c r="D1" s="10" t="e">
        <f>SUM(#REF!)</f>
        <v>#REF!</v>
      </c>
    </row>
    <row r="2" spans="1:4" ht="15.75" x14ac:dyDescent="0.2">
      <c r="A2" s="170" t="s">
        <v>20</v>
      </c>
      <c r="B2" s="171"/>
      <c r="C2" s="12"/>
      <c r="D2" s="15" t="e">
        <f>D1-(IF(D1&gt;=1999,D1*0.03,0)+IF(D1&gt;=3000,D1*0.02,0)+IF(D1&gt;=5000,D1*0.05,0)+IF(D1&gt;=8000,D1*0.1,0)+IF(D1&gt;=10000,D1*0.1,0))</f>
        <v>#REF!</v>
      </c>
    </row>
    <row r="3" spans="1:4" ht="15.75" x14ac:dyDescent="0.25">
      <c r="A3" s="13" t="s">
        <v>22</v>
      </c>
      <c r="B3" s="7"/>
      <c r="C3" s="9"/>
      <c r="D3" s="8"/>
    </row>
    <row r="4" spans="1:4" ht="15.75" x14ac:dyDescent="0.25">
      <c r="A4" s="14" t="s">
        <v>23</v>
      </c>
      <c r="B4" s="7"/>
      <c r="C4" s="9"/>
      <c r="D4" s="8"/>
    </row>
  </sheetData>
  <mergeCells count="2">
    <mergeCell ref="A1:B1"/>
    <mergeCell ref="A2:B2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Вадим</cp:lastModifiedBy>
  <cp:lastPrinted>2012-01-11T03:02:41Z</cp:lastPrinted>
  <dcterms:created xsi:type="dcterms:W3CDTF">2007-01-17T10:25:56Z</dcterms:created>
  <dcterms:modified xsi:type="dcterms:W3CDTF">2017-05-01T03:35:59Z</dcterms:modified>
</cp:coreProperties>
</file>