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2000" windowHeight="6585" activeTab="0"/>
  </bookViews>
  <sheets>
    <sheet name="ГОСТ" sheetId="1" r:id="rId1"/>
  </sheets>
  <definedNames>
    <definedName name="_xlnm.Print_Area" localSheetId="0">'ГОСТ'!$B$1:$L$128</definedName>
  </definedNames>
  <calcPr fullCalcOnLoad="1" refMode="R1C1"/>
</workbook>
</file>

<file path=xl/sharedStrings.xml><?xml version="1.0" encoding="utf-8"?>
<sst xmlns="http://schemas.openxmlformats.org/spreadsheetml/2006/main" count="506" uniqueCount="194">
  <si>
    <t>Навтекс</t>
  </si>
  <si>
    <t xml:space="preserve"> </t>
  </si>
  <si>
    <t>Наименование изделия</t>
  </si>
  <si>
    <t>Кол-во в упаковке</t>
  </si>
  <si>
    <t>100 шт.</t>
  </si>
  <si>
    <t>Бинт нестер.5мх10см (общ. уп.)</t>
  </si>
  <si>
    <t>Бинт нестер.7мх10см (общ. уп.)</t>
  </si>
  <si>
    <t>Бинт нестер.5мх10см (инд. уп.)</t>
  </si>
  <si>
    <t>Бинт нестер.7мх14см (инд. уп.)</t>
  </si>
  <si>
    <t>Бинт стерил. 5мх10см (инд. уп.)</t>
  </si>
  <si>
    <t>Бинт стерил. 7мх14см (инд. уп.)</t>
  </si>
  <si>
    <t>Бинт нестер.7мх14см (общ. уп.)</t>
  </si>
  <si>
    <t>Китай</t>
  </si>
  <si>
    <t>1 000 м</t>
  </si>
  <si>
    <t>600 шт.</t>
  </si>
  <si>
    <t>550 шт.</t>
  </si>
  <si>
    <t>350 шт.</t>
  </si>
  <si>
    <t>40 шт.</t>
  </si>
  <si>
    <t>50 шт.</t>
  </si>
  <si>
    <t>1 000 шт.</t>
  </si>
  <si>
    <t>Шапочка-берет универсальный</t>
  </si>
  <si>
    <t>300 шт.</t>
  </si>
  <si>
    <t>500 шт.</t>
  </si>
  <si>
    <t>Шапочка-"Шарлота"  (гармошка)</t>
  </si>
  <si>
    <t>КПБ №2 (прост.-1шт., нав.-1 шт.)</t>
  </si>
  <si>
    <t>Http://www.tdl-textile.ru</t>
  </si>
  <si>
    <t>№</t>
  </si>
  <si>
    <t>28 шт.</t>
  </si>
  <si>
    <t>70 шт.</t>
  </si>
  <si>
    <t>240 шт.</t>
  </si>
  <si>
    <t>Выходные:  суббота, воскресенье</t>
  </si>
  <si>
    <t>Крафт-мешок</t>
  </si>
  <si>
    <t>Полиэтил. упаковка</t>
  </si>
  <si>
    <t>Описание</t>
  </si>
  <si>
    <t xml:space="preserve">Лейкопластырь на тканевой основе </t>
  </si>
  <si>
    <t xml:space="preserve">    Лейкопластырь</t>
  </si>
  <si>
    <t>Бахилы "Калоши" на резинке (XL)</t>
  </si>
  <si>
    <t>Маска трехслойная на резинках</t>
  </si>
  <si>
    <t>Мешок паталогоанатом. (1,40*2,10м)</t>
  </si>
  <si>
    <t>20 шт.</t>
  </si>
  <si>
    <t>800 шт.</t>
  </si>
  <si>
    <t>Отрезы марлевые</t>
  </si>
  <si>
    <t>Марля медицинская</t>
  </si>
  <si>
    <t>Бинты марлевые нестерильные</t>
  </si>
  <si>
    <t>Бинты марлевые стерильные</t>
  </si>
  <si>
    <t>Вата хирургическая стерильная</t>
  </si>
  <si>
    <t>Салфетки марлевые стерильные</t>
  </si>
  <si>
    <t>90 см</t>
  </si>
  <si>
    <t xml:space="preserve">90 см </t>
  </si>
  <si>
    <t>Вата  хирургическая Зиг-Заг</t>
  </si>
  <si>
    <t>30г</t>
  </si>
  <si>
    <t>п.м.</t>
  </si>
  <si>
    <t>Ед.
изм.</t>
  </si>
  <si>
    <t>шт.</t>
  </si>
  <si>
    <t>кг</t>
  </si>
  <si>
    <t>Согревающий пластырь
на 100% хлопковой основе</t>
  </si>
  <si>
    <t>17-20г</t>
  </si>
  <si>
    <t>Нетк. материал (голубой)</t>
  </si>
  <si>
    <t>Нетк.материал (белый)</t>
  </si>
  <si>
    <t>ПЭ текстурир. (голубой)</t>
  </si>
  <si>
    <t>ЛНМ (черный)</t>
  </si>
  <si>
    <t>70г</t>
  </si>
  <si>
    <t>2 500 шт.</t>
  </si>
  <si>
    <t>2 000 шт.</t>
  </si>
  <si>
    <t>Вата фасованная по 250 г.</t>
  </si>
  <si>
    <t>Вата фасованная по 100 г.</t>
  </si>
  <si>
    <t>Вата фасованная по 50 г.</t>
  </si>
  <si>
    <t>Системы инфузионные</t>
  </si>
  <si>
    <t>Марля отб. арт.6498/17</t>
  </si>
  <si>
    <t>Марля отб. арт.6498/22</t>
  </si>
  <si>
    <t>Бинты эластичные самоклеющиеся</t>
  </si>
  <si>
    <t>Юнифарм Траст</t>
  </si>
  <si>
    <t>60 шт.</t>
  </si>
  <si>
    <t>Нетканый</t>
  </si>
  <si>
    <t>1 кипа</t>
  </si>
  <si>
    <t>Салфетка 2-х сл.стер.№10 (16*14)</t>
  </si>
  <si>
    <t>Отрез марлевый 2м</t>
  </si>
  <si>
    <t>Отрез марлевый 3м</t>
  </si>
  <si>
    <t>Отрез марлевый 5м</t>
  </si>
  <si>
    <t>Отрез марлевый 10м</t>
  </si>
  <si>
    <t>Отрез марлевый 1м</t>
  </si>
  <si>
    <t>200 шт.</t>
  </si>
  <si>
    <t>150 шт.</t>
  </si>
  <si>
    <t>80 шт.</t>
  </si>
  <si>
    <t>Изм</t>
  </si>
  <si>
    <t>Нетканый материал</t>
  </si>
  <si>
    <t>Постельное белье из нетканого материала</t>
  </si>
  <si>
    <t>Бинт эластичный самокл. 10м*15см</t>
  </si>
  <si>
    <t>Полиэтилен. упаковка</t>
  </si>
  <si>
    <t>Полипр.(коробка)</t>
  </si>
  <si>
    <t>Салфетка 2-х сл.стер.№5   (45*29)</t>
  </si>
  <si>
    <t>Цены действительны на условии отгрузки со склада в г.Иваново</t>
  </si>
  <si>
    <t>Отрез марлевый 200м</t>
  </si>
  <si>
    <t>200 м</t>
  </si>
  <si>
    <t>Бумажная упаковка</t>
  </si>
  <si>
    <t>30 шт.</t>
  </si>
  <si>
    <t>35 шт.</t>
  </si>
  <si>
    <t>Вата хирургическая нестерильная</t>
  </si>
  <si>
    <t>Вата гигиеническая</t>
  </si>
  <si>
    <r>
      <t>27 ± 2 г/м</t>
    </r>
    <r>
      <rPr>
        <vertAlign val="superscript"/>
        <sz val="13"/>
        <rFont val="Times New Roman"/>
        <family val="1"/>
      </rPr>
      <t>2</t>
    </r>
  </si>
  <si>
    <r>
      <t>28 ± 2 г/м</t>
    </r>
    <r>
      <rPr>
        <vertAlign val="superscript"/>
        <sz val="13"/>
        <rFont val="Times New Roman"/>
        <family val="1"/>
      </rPr>
      <t>2</t>
    </r>
  </si>
  <si>
    <r>
      <t>36 ± 2 г/м</t>
    </r>
    <r>
      <rPr>
        <vertAlign val="superscript"/>
        <sz val="13"/>
        <rFont val="Times New Roman"/>
        <family val="1"/>
      </rPr>
      <t>2</t>
    </r>
  </si>
  <si>
    <r>
      <t>27 ± 2 г/м</t>
    </r>
    <r>
      <rPr>
        <vertAlign val="superscript"/>
        <sz val="13"/>
        <rFont val="Times New Roman"/>
        <family val="1"/>
      </rPr>
      <t>2</t>
    </r>
  </si>
  <si>
    <r>
      <t>29 ± 2 г/м</t>
    </r>
    <r>
      <rPr>
        <vertAlign val="superscript"/>
        <sz val="13"/>
        <rFont val="Times New Roman"/>
        <family val="1"/>
      </rPr>
      <t>2</t>
    </r>
  </si>
  <si>
    <t>E-mail: medical@atdl.ru</t>
  </si>
  <si>
    <t>РФ, г. Иваново, ул. П.Большевикова,  д.27</t>
  </si>
  <si>
    <t>Лейкопласт. перцовый 10х15</t>
  </si>
  <si>
    <t>Лейкопласт. перцовый 10х18</t>
  </si>
  <si>
    <t xml:space="preserve">Лейкопласт перцовый 6х10 </t>
  </si>
  <si>
    <t xml:space="preserve">Лейкопласт мозольный №6        </t>
  </si>
  <si>
    <t>Лейкопласт катушечный 1х250</t>
  </si>
  <si>
    <t>Лейкопласт катушечный 1х500</t>
  </si>
  <si>
    <t>Лейкопласт катушечный 2х250</t>
  </si>
  <si>
    <t>Лейкопласт катушечный 2х500</t>
  </si>
  <si>
    <t>Лейкопласт катушечный 3х250</t>
  </si>
  <si>
    <t>Лейкопласт катушечный 3х500</t>
  </si>
  <si>
    <t>Лейкопласт катушечный 4х500</t>
  </si>
  <si>
    <t>Лейкопласт катушечный 5х500</t>
  </si>
  <si>
    <t xml:space="preserve">Бахилы </t>
  </si>
  <si>
    <t>Шапочки медицинские</t>
  </si>
  <si>
    <t>Маски защитные для лица</t>
  </si>
  <si>
    <t>Маска трехслойная на завязках</t>
  </si>
  <si>
    <t>Полипропилен</t>
  </si>
  <si>
    <t>Мешки медицинские</t>
  </si>
  <si>
    <t>14г.</t>
  </si>
  <si>
    <t>2,2г.</t>
  </si>
  <si>
    <t>Производитель</t>
  </si>
  <si>
    <t xml:space="preserve">Вата кипная по 50 кг </t>
  </si>
  <si>
    <t xml:space="preserve">Вата фасованная по 250 г. </t>
  </si>
  <si>
    <t xml:space="preserve">Вата фасованная по 100 г. </t>
  </si>
  <si>
    <t xml:space="preserve">Вата фасованная по 50 г. </t>
  </si>
  <si>
    <t xml:space="preserve">Вата фасованная по 25 г. </t>
  </si>
  <si>
    <t>240шт.</t>
  </si>
  <si>
    <t>Бинт нестер. 10х16 (общ уп)</t>
  </si>
  <si>
    <t xml:space="preserve"> Режим работы:  с 8-30 до 19-00</t>
  </si>
  <si>
    <r>
      <t xml:space="preserve">Тел./факс: </t>
    </r>
    <r>
      <rPr>
        <b/>
        <sz val="12"/>
        <color indexed="18"/>
        <rFont val="Times New Roman"/>
        <family val="1"/>
      </rPr>
      <t>(4932) 59-11-11, доб.1764; 1710; 1699; 1671; 1726</t>
    </r>
  </si>
  <si>
    <t>400 шт.</t>
  </si>
  <si>
    <t>Полипр. (коробка)</t>
  </si>
  <si>
    <t>ООО ПКФ Развитие</t>
  </si>
  <si>
    <t>65 шт.</t>
  </si>
  <si>
    <t>Вата кипная по 20 кг</t>
  </si>
  <si>
    <t>Отрез марлевый 200м ГОСТ</t>
  </si>
  <si>
    <t>отсроч-ка, у.е.</t>
  </si>
  <si>
    <t>предо-плата, руб.</t>
  </si>
  <si>
    <t>Емельянъ Савостинъ</t>
  </si>
  <si>
    <t xml:space="preserve">150 шт. </t>
  </si>
  <si>
    <t>320 шт.</t>
  </si>
  <si>
    <t>ПКФ Развитие</t>
  </si>
  <si>
    <t>140 шт.</t>
  </si>
  <si>
    <t xml:space="preserve">200 шт. </t>
  </si>
  <si>
    <t>Вата фасованная по 200 г.</t>
  </si>
  <si>
    <t>48 шт.</t>
  </si>
  <si>
    <t>24 шт.</t>
  </si>
  <si>
    <t>18 шт.</t>
  </si>
  <si>
    <t>12 шт.</t>
  </si>
  <si>
    <t>Цена с НДС</t>
  </si>
  <si>
    <t>Полипропилен (коробка)</t>
  </si>
  <si>
    <t>120 шт.</t>
  </si>
  <si>
    <t xml:space="preserve">Марля отб. арт.6498/С  </t>
  </si>
  <si>
    <t>150 см</t>
  </si>
  <si>
    <t>500м</t>
  </si>
  <si>
    <t>New</t>
  </si>
  <si>
    <t>Марля арт.6501</t>
  </si>
  <si>
    <t>90см</t>
  </si>
  <si>
    <r>
      <t>52 ± 3 г/м</t>
    </r>
    <r>
      <rPr>
        <vertAlign val="superscript"/>
        <sz val="13"/>
        <rFont val="Times New Roman"/>
        <family val="1"/>
      </rPr>
      <t>2</t>
    </r>
  </si>
  <si>
    <t>200м</t>
  </si>
  <si>
    <t>Салфетка 2-х сл.стер.№20 (16*14)</t>
  </si>
  <si>
    <t>27 ± 2 г/м2</t>
  </si>
  <si>
    <t>Перчатки</t>
  </si>
  <si>
    <t>Перчатки хирург. стерил. плоские (разм. 6, 6.5, 7, 7.5, 8, 8.5, 9)</t>
  </si>
  <si>
    <t>Латекс</t>
  </si>
  <si>
    <t>Перчатки смотровые стерил. (разм. S, L, M)</t>
  </si>
  <si>
    <t>Шприцы</t>
  </si>
  <si>
    <t>Шприц однораз. инсулин. 3-х комп. 1 мл</t>
  </si>
  <si>
    <t>180 шт.</t>
  </si>
  <si>
    <t>Шприц однораз. 3-х комп. 2,5 мл</t>
  </si>
  <si>
    <t>Шприц однораз. 3-х комп. 5 мл</t>
  </si>
  <si>
    <t>90 шт.</t>
  </si>
  <si>
    <t>Шприц однораз. 3-х комп. 10 мл</t>
  </si>
  <si>
    <t>Шприц однораз. 3-х комп. 20 мл</t>
  </si>
  <si>
    <t>Шприц однораз. 3-х комп. 30 мл</t>
  </si>
  <si>
    <t>Шприц однораз. 3-х комп. 50 мл</t>
  </si>
  <si>
    <t>16 шт.</t>
  </si>
  <si>
    <t>Система инфуз. с полим. шипом</t>
  </si>
  <si>
    <t>25 шт.</t>
  </si>
  <si>
    <t>Система инфуз. с полим. шипом, с лейкопл.</t>
  </si>
  <si>
    <t>22 шт.</t>
  </si>
  <si>
    <t>Inekta</t>
  </si>
  <si>
    <t>Действ. вещ-во: салициловая к-та</t>
  </si>
  <si>
    <t>Марля отб. арт.6498/21</t>
  </si>
  <si>
    <t>Марля отб. ГОСТ арт.6498</t>
  </si>
  <si>
    <t>Прайслист на марле-ватные изделия медицинского назначения от 3 августа 2009г</t>
  </si>
  <si>
    <t>Марля отб. арт.6498/8</t>
  </si>
  <si>
    <r>
      <t>32 ± 2 г/м</t>
    </r>
    <r>
      <rPr>
        <vertAlign val="superscript"/>
        <sz val="13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</si>
</sst>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0"/>
    <numFmt numFmtId="176" formatCode="#,##0.0000"/>
    <numFmt numFmtId="177" formatCode="#,##0.00000"/>
    <numFmt numFmtId="178" formatCode="#,##0.00&quot;р.&quot;"/>
    <numFmt numFmtId="179" formatCode="#,##0.00_р_."/>
    <numFmt numFmtId="180" formatCode="#,##0.0000_р_.;\-#,##0.0000_р_."/>
    <numFmt numFmtId="181" formatCode="#,##0.0000_р_.;[Red]\-#,##0.0000_р_."/>
    <numFmt numFmtId="182" formatCode="[$€-2]\ ###,000_);[Red]\([$€-2]\ ###,000\)"/>
    <numFmt numFmtId="183" formatCode="0.0"/>
    <numFmt numFmtId="184" formatCode="0.000"/>
    <numFmt numFmtId="185" formatCode="0.0000"/>
  </numFmts>
  <fonts count="31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3"/>
      <name val="Arial"/>
      <family val="0"/>
    </font>
    <font>
      <sz val="14"/>
      <name val="Times New Roman"/>
      <family val="1"/>
    </font>
    <font>
      <sz val="11"/>
      <name val="Arial"/>
      <family val="0"/>
    </font>
    <font>
      <b/>
      <sz val="14"/>
      <color indexed="18"/>
      <name val="Arial"/>
      <family val="2"/>
    </font>
    <font>
      <sz val="11"/>
      <color indexed="18"/>
      <name val="Arial"/>
      <family val="0"/>
    </font>
    <font>
      <b/>
      <sz val="12"/>
      <color indexed="18"/>
      <name val="Times New Roman"/>
      <family val="1"/>
    </font>
    <font>
      <sz val="12"/>
      <color indexed="18"/>
      <name val="Arial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0"/>
    </font>
    <font>
      <b/>
      <sz val="12"/>
      <color indexed="18"/>
      <name val="Arial"/>
      <family val="0"/>
    </font>
    <font>
      <b/>
      <sz val="18"/>
      <color indexed="18"/>
      <name val="Times New Roman"/>
      <family val="1"/>
    </font>
    <font>
      <b/>
      <sz val="11"/>
      <color indexed="18"/>
      <name val="Times New Roman"/>
      <family val="1"/>
    </font>
    <font>
      <sz val="18"/>
      <color indexed="18"/>
      <name val="Arial"/>
      <family val="0"/>
    </font>
    <font>
      <b/>
      <sz val="18"/>
      <color indexed="9"/>
      <name val="Times New Roman"/>
      <family val="1"/>
    </font>
    <font>
      <b/>
      <sz val="16"/>
      <name val="Arial Black"/>
      <family val="2"/>
    </font>
    <font>
      <sz val="10"/>
      <color indexed="9"/>
      <name val="Arial"/>
      <family val="0"/>
    </font>
    <font>
      <b/>
      <sz val="16"/>
      <name val="Arial Cyr"/>
      <family val="0"/>
    </font>
    <font>
      <b/>
      <sz val="16"/>
      <color indexed="62"/>
      <name val="Times New Roman"/>
      <family val="1"/>
    </font>
    <font>
      <b/>
      <sz val="11"/>
      <color indexed="63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45">
    <border>
      <left/>
      <right/>
      <top/>
      <bottom/>
      <diagonal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double"/>
      <bottom style="double"/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 style="hair"/>
      <right style="hair"/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" xfId="18" applyFont="1" applyBorder="1" applyAlignment="1">
      <alignment horizontal="left" vertical="center"/>
      <protection/>
    </xf>
    <xf numFmtId="0" fontId="8" fillId="0" borderId="3" xfId="0" applyFont="1" applyBorder="1" applyAlignment="1">
      <alignment horizontal="center" vertical="center"/>
    </xf>
    <xf numFmtId="0" fontId="8" fillId="0" borderId="9" xfId="18" applyFont="1" applyBorder="1" applyAlignment="1">
      <alignment horizontal="left" vertical="center"/>
      <protection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18" applyFont="1" applyFill="1" applyBorder="1" applyAlignment="1">
      <alignment horizontal="left" vertical="center"/>
      <protection/>
    </xf>
    <xf numFmtId="0" fontId="8" fillId="0" borderId="3" xfId="0" applyFont="1" applyFill="1" applyBorder="1" applyAlignment="1">
      <alignment horizontal="center" vertical="center"/>
    </xf>
    <xf numFmtId="0" fontId="8" fillId="0" borderId="6" xfId="18" applyFont="1" applyFill="1" applyBorder="1" applyAlignment="1">
      <alignment horizontal="left" vertical="center"/>
      <protection/>
    </xf>
    <xf numFmtId="0" fontId="8" fillId="0" borderId="7" xfId="0" applyFont="1" applyFill="1" applyBorder="1" applyAlignment="1">
      <alignment horizontal="center" vertical="center"/>
    </xf>
    <xf numFmtId="0" fontId="8" fillId="0" borderId="7" xfId="18" applyFont="1" applyFill="1" applyBorder="1" applyAlignment="1">
      <alignment horizontal="left" vertical="center"/>
      <protection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18" applyFont="1" applyBorder="1" applyAlignment="1">
      <alignment horizontal="center" vertical="center"/>
      <protection/>
    </xf>
    <xf numFmtId="0" fontId="6" fillId="0" borderId="10" xfId="18" applyFont="1" applyFill="1" applyBorder="1" applyAlignment="1">
      <alignment horizontal="center" vertical="center"/>
      <protection/>
    </xf>
    <xf numFmtId="0" fontId="6" fillId="0" borderId="11" xfId="18" applyFont="1" applyFill="1" applyBorder="1" applyAlignment="1">
      <alignment horizontal="center" vertical="center"/>
      <protection/>
    </xf>
    <xf numFmtId="0" fontId="6" fillId="0" borderId="12" xfId="18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1" xfId="18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9" fillId="0" borderId="0" xfId="0" applyFont="1" applyBorder="1" applyAlignment="1">
      <alignment/>
    </xf>
    <xf numFmtId="0" fontId="22" fillId="0" borderId="6" xfId="0" applyFont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7" xfId="18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3" xfId="18" applyFont="1" applyBorder="1" applyAlignment="1">
      <alignment horizontal="center" vertical="center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8" fillId="0" borderId="15" xfId="18" applyFont="1" applyBorder="1" applyAlignment="1">
      <alignment horizontal="left" vertical="center"/>
      <protection/>
    </xf>
    <xf numFmtId="0" fontId="8" fillId="0" borderId="9" xfId="0" applyFont="1" applyBorder="1" applyAlignment="1">
      <alignment vertical="center"/>
    </xf>
    <xf numFmtId="0" fontId="8" fillId="0" borderId="1" xfId="18" applyFont="1" applyBorder="1" applyAlignment="1">
      <alignment horizontal="left" vertical="center"/>
      <protection/>
    </xf>
    <xf numFmtId="0" fontId="0" fillId="0" borderId="21" xfId="0" applyFill="1" applyBorder="1" applyAlignment="1">
      <alignment/>
    </xf>
    <xf numFmtId="0" fontId="10" fillId="0" borderId="21" xfId="0" applyFont="1" applyBorder="1" applyAlignment="1">
      <alignment/>
    </xf>
    <xf numFmtId="0" fontId="23" fillId="0" borderId="2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6" fillId="0" borderId="13" xfId="18" applyFont="1" applyBorder="1" applyAlignment="1">
      <alignment horizontal="center" vertical="center" wrapText="1"/>
      <protection/>
    </xf>
    <xf numFmtId="0" fontId="8" fillId="0" borderId="15" xfId="18" applyFont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24" xfId="18" applyFont="1" applyBorder="1" applyAlignment="1">
      <alignment horizontal="left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19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49" fontId="27" fillId="0" borderId="27" xfId="0" applyNumberFormat="1" applyFont="1" applyFill="1" applyBorder="1" applyAlignment="1">
      <alignment horizontal="center" vertical="center" wrapText="1"/>
    </xf>
    <xf numFmtId="49" fontId="27" fillId="0" borderId="28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 wrapText="1"/>
    </xf>
    <xf numFmtId="49" fontId="25" fillId="0" borderId="30" xfId="0" applyNumberFormat="1" applyFont="1" applyFill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vertical="center" wrapText="1"/>
    </xf>
    <xf numFmtId="49" fontId="25" fillId="0" borderId="29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1" xfId="0" applyFont="1" applyBorder="1" applyAlignment="1">
      <alignment/>
    </xf>
    <xf numFmtId="0" fontId="27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center" vertical="center" wrapText="1"/>
    </xf>
    <xf numFmtId="0" fontId="8" fillId="0" borderId="6" xfId="18" applyFont="1" applyFill="1" applyBorder="1" applyAlignment="1">
      <alignment horizontal="left" vertical="center"/>
      <protection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4" fontId="10" fillId="0" borderId="0" xfId="0" applyNumberFormat="1" applyFont="1" applyFill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justify" wrapText="1"/>
    </xf>
    <xf numFmtId="49" fontId="11" fillId="0" borderId="28" xfId="0" applyNumberFormat="1" applyFont="1" applyFill="1" applyBorder="1" applyAlignment="1">
      <alignment horizontal="center" vertical="justify" wrapText="1"/>
    </xf>
    <xf numFmtId="0" fontId="8" fillId="0" borderId="6" xfId="0" applyFont="1" applyBorder="1" applyAlignment="1">
      <alignment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justify" wrapText="1"/>
    </xf>
    <xf numFmtId="0" fontId="11" fillId="0" borderId="28" xfId="0" applyFont="1" applyFill="1" applyBorder="1" applyAlignment="1">
      <alignment horizontal="center" vertical="center"/>
    </xf>
    <xf numFmtId="0" fontId="6" fillId="0" borderId="35" xfId="18" applyFont="1" applyBorder="1" applyAlignment="1">
      <alignment horizontal="center" vertical="center"/>
      <protection/>
    </xf>
    <xf numFmtId="0" fontId="8" fillId="0" borderId="2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 wrapText="1"/>
    </xf>
    <xf numFmtId="0" fontId="8" fillId="0" borderId="4" xfId="18" applyFont="1" applyBorder="1" applyAlignment="1">
      <alignment horizontal="left" vertical="center"/>
      <protection/>
    </xf>
    <xf numFmtId="0" fontId="8" fillId="0" borderId="38" xfId="18" applyFont="1" applyBorder="1" applyAlignment="1">
      <alignment horizontal="left" vertical="center"/>
      <protection/>
    </xf>
    <xf numFmtId="2" fontId="8" fillId="0" borderId="38" xfId="0" applyNumberFormat="1" applyFont="1" applyFill="1" applyBorder="1" applyAlignment="1">
      <alignment horizontal="center" vertical="center" wrapText="1"/>
    </xf>
    <xf numFmtId="0" fontId="8" fillId="0" borderId="39" xfId="18" applyFont="1" applyBorder="1" applyAlignment="1">
      <alignment horizontal="left" vertical="center"/>
      <protection/>
    </xf>
    <xf numFmtId="2" fontId="8" fillId="0" borderId="39" xfId="0" applyNumberFormat="1" applyFont="1" applyFill="1" applyBorder="1" applyAlignment="1">
      <alignment horizontal="center" vertical="center" wrapText="1"/>
    </xf>
    <xf numFmtId="0" fontId="11" fillId="0" borderId="3" xfId="18" applyFont="1" applyBorder="1" applyAlignment="1">
      <alignment horizontal="left" vertical="center"/>
      <protection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0" fontId="6" fillId="0" borderId="0" xfId="18" applyFont="1" applyFill="1" applyBorder="1" applyAlignment="1">
      <alignment horizontal="center" vertical="center"/>
      <protection/>
    </xf>
    <xf numFmtId="0" fontId="8" fillId="0" borderId="0" xfId="18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25" fillId="0" borderId="28" xfId="0" applyFont="1" applyBorder="1" applyAlignment="1">
      <alignment/>
    </xf>
    <xf numFmtId="4" fontId="8" fillId="0" borderId="3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/>
    </xf>
    <xf numFmtId="4" fontId="8" fillId="0" borderId="5" xfId="0" applyNumberFormat="1" applyFont="1" applyBorder="1" applyAlignment="1">
      <alignment horizontal="center" vertical="center"/>
    </xf>
    <xf numFmtId="0" fontId="25" fillId="0" borderId="40" xfId="0" applyFont="1" applyBorder="1" applyAlignment="1">
      <alignment/>
    </xf>
    <xf numFmtId="0" fontId="22" fillId="0" borderId="3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textRotation="90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49" fontId="30" fillId="0" borderId="34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textRotation="90" wrapText="1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2" xfId="18" applyFont="1" applyBorder="1" applyAlignment="1">
      <alignment horizontal="center" vertical="center"/>
      <protection/>
    </xf>
    <xf numFmtId="0" fontId="21" fillId="0" borderId="4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0</xdr:rowOff>
    </xdr:from>
    <xdr:to>
      <xdr:col>11</xdr:col>
      <xdr:colOff>104775</xdr:colOff>
      <xdr:row>5</xdr:row>
      <xdr:rowOff>28575</xdr:rowOff>
    </xdr:to>
    <xdr:sp>
      <xdr:nvSpPr>
        <xdr:cNvPr id="1" name="TextBox 69"/>
        <xdr:cNvSpPr txBox="1">
          <a:spLocks noChangeArrowheads="1"/>
        </xdr:cNvSpPr>
      </xdr:nvSpPr>
      <xdr:spPr>
        <a:xfrm>
          <a:off x="609600" y="190500"/>
          <a:ext cx="99726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КРУПНЕЙШИЙ ПРОИЗВОДИТЕЛЬ И ЭКСПОРТЕР
МЕДИЦИНСКОГО ТЕКСТИЛЯ.   
ИМПОРТЕР ИЗДЕЛИЙ МЕДИЦИНСКОГО НАЗНАЧЕНИЯ.</a:t>
          </a:r>
        </a:p>
      </xdr:txBody>
    </xdr:sp>
    <xdr:clientData/>
  </xdr:twoCellAnchor>
  <xdr:twoCellAnchor>
    <xdr:from>
      <xdr:col>19</xdr:col>
      <xdr:colOff>495300</xdr:colOff>
      <xdr:row>10</xdr:row>
      <xdr:rowOff>0</xdr:rowOff>
    </xdr:from>
    <xdr:to>
      <xdr:col>19</xdr:col>
      <xdr:colOff>495300</xdr:colOff>
      <xdr:row>10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51352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495300</xdr:colOff>
      <xdr:row>10</xdr:row>
      <xdr:rowOff>0</xdr:rowOff>
    </xdr:from>
    <xdr:to>
      <xdr:col>19</xdr:col>
      <xdr:colOff>495300</xdr:colOff>
      <xdr:row>10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51352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495300</xdr:colOff>
      <xdr:row>10</xdr:row>
      <xdr:rowOff>0</xdr:rowOff>
    </xdr:from>
    <xdr:to>
      <xdr:col>19</xdr:col>
      <xdr:colOff>495300</xdr:colOff>
      <xdr:row>10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1513522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1962150</xdr:colOff>
      <xdr:row>87</xdr:row>
      <xdr:rowOff>0</xdr:rowOff>
    </xdr:from>
    <xdr:to>
      <xdr:col>11</xdr:col>
      <xdr:colOff>142875</xdr:colOff>
      <xdr:row>87</xdr:row>
      <xdr:rowOff>0</xdr:rowOff>
    </xdr:to>
    <xdr:sp>
      <xdr:nvSpPr>
        <xdr:cNvPr id="5" name="TextBox 63"/>
        <xdr:cNvSpPr txBox="1">
          <a:spLocks noChangeArrowheads="1"/>
        </xdr:cNvSpPr>
      </xdr:nvSpPr>
      <xdr:spPr>
        <a:xfrm>
          <a:off x="2628900" y="23574375"/>
          <a:ext cx="799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КРУПНЕЙШИЙ ПРОИЗВОДИТЕЛЬ И ЭКСПОРТЕР
МЕДИЦИНСКОГО ТЕКСТИЛЯ.
ИМПОРТЕР ИЗДЕЛИЙ МЕДИЦИНСКОГО НАЗНАЧЕНИЯ</a:t>
          </a:r>
        </a:p>
      </xdr:txBody>
    </xdr:sp>
    <xdr:clientData/>
  </xdr:twoCellAnchor>
  <xdr:twoCellAnchor>
    <xdr:from>
      <xdr:col>2</xdr:col>
      <xdr:colOff>2162175</xdr:colOff>
      <xdr:row>87</xdr:row>
      <xdr:rowOff>0</xdr:rowOff>
    </xdr:from>
    <xdr:to>
      <xdr:col>11</xdr:col>
      <xdr:colOff>142875</xdr:colOff>
      <xdr:row>87</xdr:row>
      <xdr:rowOff>0</xdr:rowOff>
    </xdr:to>
    <xdr:sp>
      <xdr:nvSpPr>
        <xdr:cNvPr id="6" name="TextBox 65"/>
        <xdr:cNvSpPr txBox="1">
          <a:spLocks noChangeArrowheads="1"/>
        </xdr:cNvSpPr>
      </xdr:nvSpPr>
      <xdr:spPr>
        <a:xfrm>
          <a:off x="2828925" y="23574375"/>
          <a:ext cx="779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КРУПНЕЙШИЙ ПРОИЗВОДИТЕЛЬ И ЭКСПОРТЕР
МЕДИЦИНСКОГО ТЕКСТИЛЯ.
ИМПОРТЕР ИЗДЕЛИЙ МЕДИЦИНСКОГО НАЗНАЧЕНИЯ</a:t>
          </a:r>
        </a:p>
      </xdr:txBody>
    </xdr:sp>
    <xdr:clientData/>
  </xdr:twoCellAnchor>
  <xdr:twoCellAnchor editAs="absolute">
    <xdr:from>
      <xdr:col>2</xdr:col>
      <xdr:colOff>200025</xdr:colOff>
      <xdr:row>0</xdr:row>
      <xdr:rowOff>161925</xdr:rowOff>
    </xdr:from>
    <xdr:to>
      <xdr:col>2</xdr:col>
      <xdr:colOff>2066925</xdr:colOff>
      <xdr:row>5</xdr:row>
      <xdr:rowOff>66675</xdr:rowOff>
    </xdr:to>
    <xdr:pic>
      <xdr:nvPicPr>
        <xdr:cNvPr id="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61925"/>
          <a:ext cx="18669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2162175</xdr:colOff>
      <xdr:row>59</xdr:row>
      <xdr:rowOff>0</xdr:rowOff>
    </xdr:from>
    <xdr:to>
      <xdr:col>10</xdr:col>
      <xdr:colOff>142875</xdr:colOff>
      <xdr:row>59</xdr:row>
      <xdr:rowOff>0</xdr:rowOff>
    </xdr:to>
    <xdr:sp>
      <xdr:nvSpPr>
        <xdr:cNvPr id="8" name="TextBox 67"/>
        <xdr:cNvSpPr txBox="1">
          <a:spLocks noChangeArrowheads="1"/>
        </xdr:cNvSpPr>
      </xdr:nvSpPr>
      <xdr:spPr>
        <a:xfrm>
          <a:off x="2828925" y="15925800"/>
          <a:ext cx="721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КРУПНЕЙШИЙ ПРОИЗВОДИТЕЛЬ И ЭКСПОРТЕР
МЕДИЦИНСКОГО ТЕКСТИЛЯ.
ИМПОРТЕР ИЗДЕЛИЙ МЕДИЦИНСКОГО НАЗНАЧЕНИЯ</a:t>
          </a:r>
        </a:p>
      </xdr:txBody>
    </xdr:sp>
    <xdr:clientData/>
  </xdr:twoCellAnchor>
  <xdr:twoCellAnchor>
    <xdr:from>
      <xdr:col>2</xdr:col>
      <xdr:colOff>2162175</xdr:colOff>
      <xdr:row>100</xdr:row>
      <xdr:rowOff>0</xdr:rowOff>
    </xdr:from>
    <xdr:to>
      <xdr:col>10</xdr:col>
      <xdr:colOff>142875</xdr:colOff>
      <xdr:row>100</xdr:row>
      <xdr:rowOff>0</xdr:rowOff>
    </xdr:to>
    <xdr:sp>
      <xdr:nvSpPr>
        <xdr:cNvPr id="9" name="TextBox 68"/>
        <xdr:cNvSpPr txBox="1">
          <a:spLocks noChangeArrowheads="1"/>
        </xdr:cNvSpPr>
      </xdr:nvSpPr>
      <xdr:spPr>
        <a:xfrm>
          <a:off x="2828925" y="27222450"/>
          <a:ext cx="721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КРУПНЕЙШИЙ ПРОИЗВОДИТЕЛЬ И ЭКСПОРТЕР
МЕДИЦИНСКОГО ТЕКСТИЛЯ.
ИМПОРТЕР ИЗДЕЛИЙ МЕДИЦИНСКОГО НАЗНАЧЕНИЯ</a:t>
          </a:r>
        </a:p>
      </xdr:txBody>
    </xdr:sp>
    <xdr:clientData/>
  </xdr:twoCellAnchor>
  <xdr:twoCellAnchor>
    <xdr:from>
      <xdr:col>2</xdr:col>
      <xdr:colOff>2695575</xdr:colOff>
      <xdr:row>19</xdr:row>
      <xdr:rowOff>180975</xdr:rowOff>
    </xdr:from>
    <xdr:to>
      <xdr:col>2</xdr:col>
      <xdr:colOff>3143250</xdr:colOff>
      <xdr:row>21</xdr:row>
      <xdr:rowOff>85725</xdr:rowOff>
    </xdr:to>
    <xdr:grpSp>
      <xdr:nvGrpSpPr>
        <xdr:cNvPr id="10" name="Group 100"/>
        <xdr:cNvGrpSpPr>
          <a:grpSpLocks/>
        </xdr:cNvGrpSpPr>
      </xdr:nvGrpSpPr>
      <xdr:grpSpPr>
        <a:xfrm>
          <a:off x="3362325" y="4714875"/>
          <a:ext cx="447675" cy="457200"/>
          <a:chOff x="2384" y="4366"/>
          <a:chExt cx="933" cy="825"/>
        </a:xfrm>
        <a:solidFill>
          <a:srgbClr val="FFFFFF"/>
        </a:solidFill>
      </xdr:grpSpPr>
      <xdr:sp>
        <xdr:nvSpPr>
          <xdr:cNvPr id="11" name="AutoShape 101"/>
          <xdr:cNvSpPr>
            <a:spLocks/>
          </xdr:cNvSpPr>
        </xdr:nvSpPr>
        <xdr:spPr>
          <a:xfrm>
            <a:off x="2384" y="4366"/>
            <a:ext cx="933" cy="825"/>
          </a:xfrm>
          <a:prstGeom prst="irregularSeal1">
            <a:avLst/>
          </a:prstGeom>
          <a:solidFill>
            <a:srgbClr val="FFFF0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N170"/>
  <sheetViews>
    <sheetView tabSelected="1" view="pageBreakPreview" zoomScale="70" zoomScaleNormal="88" zoomScaleSheetLayoutView="70" workbookViewId="0" topLeftCell="A1">
      <selection activeCell="O29" sqref="O29"/>
    </sheetView>
  </sheetViews>
  <sheetFormatPr defaultColWidth="9.140625" defaultRowHeight="12.75"/>
  <cols>
    <col min="1" max="1" width="5.7109375" style="1" customWidth="1"/>
    <col min="2" max="2" width="4.28125" style="87" customWidth="1"/>
    <col min="3" max="3" width="47.57421875" style="1" customWidth="1"/>
    <col min="4" max="4" width="22.140625" style="1" customWidth="1"/>
    <col min="5" max="5" width="14.00390625" style="1" customWidth="1"/>
    <col min="6" max="6" width="14.57421875" style="1" customWidth="1"/>
    <col min="7" max="7" width="12.7109375" style="1" customWidth="1"/>
    <col min="8" max="8" width="13.7109375" style="1" customWidth="1"/>
    <col min="9" max="9" width="5.00390625" style="1" customWidth="1"/>
    <col min="10" max="11" width="8.7109375" style="1" customWidth="1"/>
    <col min="12" max="12" width="5.00390625" style="165" customWidth="1"/>
    <col min="13" max="13" width="11.7109375" style="145" customWidth="1"/>
    <col min="14" max="16" width="9.140625" style="1" customWidth="1"/>
    <col min="17" max="17" width="0" style="1" hidden="1" customWidth="1"/>
    <col min="18" max="16384" width="9.140625" style="1" customWidth="1"/>
  </cols>
  <sheetData>
    <row r="1" ht="15" customHeight="1">
      <c r="H1" s="202"/>
    </row>
    <row r="2" ht="15" customHeight="1">
      <c r="H2" s="202"/>
    </row>
    <row r="3" ht="15" customHeight="1">
      <c r="H3" s="202"/>
    </row>
    <row r="4" ht="15" customHeight="1">
      <c r="H4" s="203"/>
    </row>
    <row r="5" ht="15" customHeight="1"/>
    <row r="6" ht="15" customHeight="1"/>
    <row r="7" spans="2:12" ht="3.75" customHeight="1" thickBot="1">
      <c r="B7" s="61"/>
      <c r="C7" s="62"/>
      <c r="D7" s="62"/>
      <c r="E7" s="62"/>
      <c r="F7" s="62"/>
      <c r="G7" s="62"/>
      <c r="H7" s="62"/>
      <c r="I7" s="62"/>
      <c r="J7" s="62"/>
      <c r="K7" s="62"/>
      <c r="L7" s="166"/>
    </row>
    <row r="8" spans="2:13" s="63" customFormat="1" ht="25.5" customHeight="1" thickTop="1">
      <c r="B8" s="88"/>
      <c r="C8" s="89" t="s">
        <v>105</v>
      </c>
      <c r="D8" s="90"/>
      <c r="E8" s="90" t="s">
        <v>1</v>
      </c>
      <c r="F8" s="89" t="s">
        <v>135</v>
      </c>
      <c r="G8" s="91"/>
      <c r="H8" s="92"/>
      <c r="I8" s="92"/>
      <c r="J8" s="93"/>
      <c r="L8" s="165"/>
      <c r="M8" s="146"/>
    </row>
    <row r="9" spans="2:13" s="63" customFormat="1" ht="17.25" customHeight="1">
      <c r="B9" s="88"/>
      <c r="C9" s="106" t="s">
        <v>134</v>
      </c>
      <c r="D9" s="90"/>
      <c r="E9" s="90"/>
      <c r="F9" s="89" t="s">
        <v>25</v>
      </c>
      <c r="G9" s="94"/>
      <c r="H9" s="92"/>
      <c r="I9" s="92"/>
      <c r="J9" s="93"/>
      <c r="L9" s="165"/>
      <c r="M9" s="146"/>
    </row>
    <row r="10" spans="2:13" s="63" customFormat="1" ht="19.5" customHeight="1">
      <c r="B10" s="88"/>
      <c r="C10" s="89" t="s">
        <v>30</v>
      </c>
      <c r="D10" s="90"/>
      <c r="E10" s="90"/>
      <c r="F10" s="89" t="s">
        <v>104</v>
      </c>
      <c r="G10" s="94"/>
      <c r="H10" s="92"/>
      <c r="I10" s="92"/>
      <c r="J10" s="93"/>
      <c r="L10" s="165"/>
      <c r="M10" s="146"/>
    </row>
    <row r="11" spans="2:13" s="63" customFormat="1" ht="14.25" customHeight="1">
      <c r="B11" s="88"/>
      <c r="C11" s="89"/>
      <c r="D11" s="90"/>
      <c r="E11" s="90"/>
      <c r="F11" s="89"/>
      <c r="G11" s="94"/>
      <c r="H11" s="92"/>
      <c r="I11" s="92"/>
      <c r="J11" s="93"/>
      <c r="K11" s="153">
        <v>1.02</v>
      </c>
      <c r="L11" s="165"/>
      <c r="M11" s="146"/>
    </row>
    <row r="12" spans="2:13" ht="23.25" customHeight="1">
      <c r="B12" s="271" t="s">
        <v>191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147"/>
    </row>
    <row r="13" ht="6.75" customHeight="1" thickBot="1">
      <c r="B13" s="95"/>
    </row>
    <row r="14" spans="2:13" ht="21.75" customHeight="1" thickTop="1">
      <c r="B14" s="272" t="s">
        <v>26</v>
      </c>
      <c r="C14" s="308" t="s">
        <v>2</v>
      </c>
      <c r="D14" s="308" t="s">
        <v>126</v>
      </c>
      <c r="E14" s="308" t="s">
        <v>33</v>
      </c>
      <c r="F14" s="308"/>
      <c r="G14" s="308"/>
      <c r="H14" s="308" t="s">
        <v>3</v>
      </c>
      <c r="I14" s="308" t="s">
        <v>52</v>
      </c>
      <c r="J14" s="267" t="s">
        <v>155</v>
      </c>
      <c r="K14" s="268"/>
      <c r="L14" s="274" t="s">
        <v>84</v>
      </c>
      <c r="M14" s="148"/>
    </row>
    <row r="15" spans="2:13" ht="43.5" thickBot="1">
      <c r="B15" s="273"/>
      <c r="C15" s="282"/>
      <c r="D15" s="282"/>
      <c r="E15" s="282"/>
      <c r="F15" s="282"/>
      <c r="G15" s="282"/>
      <c r="H15" s="309"/>
      <c r="I15" s="309"/>
      <c r="J15" s="64" t="s">
        <v>143</v>
      </c>
      <c r="K15" s="64" t="s">
        <v>142</v>
      </c>
      <c r="L15" s="311"/>
      <c r="M15" s="149"/>
    </row>
    <row r="16" spans="2:13" s="96" customFormat="1" ht="26.25" customHeight="1" thickBot="1" thickTop="1">
      <c r="B16" s="297" t="s">
        <v>42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150"/>
    </row>
    <row r="17" spans="2:13" ht="21.75" customHeight="1" thickTop="1">
      <c r="B17" s="142">
        <v>1</v>
      </c>
      <c r="C17" s="6" t="s">
        <v>189</v>
      </c>
      <c r="D17" s="7" t="s">
        <v>0</v>
      </c>
      <c r="E17" s="276" t="s">
        <v>47</v>
      </c>
      <c r="F17" s="277"/>
      <c r="G17" s="7" t="s">
        <v>99</v>
      </c>
      <c r="H17" s="8" t="s">
        <v>13</v>
      </c>
      <c r="I17" s="7" t="s">
        <v>51</v>
      </c>
      <c r="J17" s="143">
        <v>3.75</v>
      </c>
      <c r="K17" s="69">
        <f aca="true" t="shared" si="0" ref="K17:K23">J17*K$11</f>
        <v>3.825</v>
      </c>
      <c r="L17" s="204"/>
      <c r="M17" s="151"/>
    </row>
    <row r="18" spans="2:13" ht="21.75" customHeight="1">
      <c r="B18" s="139">
        <f aca="true" t="shared" si="1" ref="B18:B23">B17+1</f>
        <v>2</v>
      </c>
      <c r="C18" s="9" t="s">
        <v>68</v>
      </c>
      <c r="D18" s="10" t="s">
        <v>0</v>
      </c>
      <c r="E18" s="278" t="s">
        <v>48</v>
      </c>
      <c r="F18" s="279"/>
      <c r="G18" s="10" t="s">
        <v>99</v>
      </c>
      <c r="H18" s="11" t="s">
        <v>13</v>
      </c>
      <c r="I18" s="10" t="s">
        <v>51</v>
      </c>
      <c r="J18" s="144">
        <v>3.8</v>
      </c>
      <c r="K18" s="70">
        <f t="shared" si="0"/>
        <v>3.876</v>
      </c>
      <c r="L18" s="205"/>
      <c r="M18" s="151"/>
    </row>
    <row r="19" spans="2:13" ht="21.75" customHeight="1">
      <c r="B19" s="139">
        <f t="shared" si="1"/>
        <v>3</v>
      </c>
      <c r="C19" s="9" t="s">
        <v>69</v>
      </c>
      <c r="D19" s="10" t="s">
        <v>0</v>
      </c>
      <c r="E19" s="278" t="s">
        <v>47</v>
      </c>
      <c r="F19" s="279"/>
      <c r="G19" s="10" t="s">
        <v>100</v>
      </c>
      <c r="H19" s="11" t="s">
        <v>13</v>
      </c>
      <c r="I19" s="10" t="s">
        <v>51</v>
      </c>
      <c r="J19" s="144">
        <v>4.1</v>
      </c>
      <c r="K19" s="70">
        <f t="shared" si="0"/>
        <v>4.1819999999999995</v>
      </c>
      <c r="L19" s="205"/>
      <c r="M19" s="151"/>
    </row>
    <row r="20" spans="2:13" ht="21.75" customHeight="1">
      <c r="B20" s="139">
        <f t="shared" si="1"/>
        <v>4</v>
      </c>
      <c r="C20" s="208" t="s">
        <v>158</v>
      </c>
      <c r="D20" s="209" t="s">
        <v>0</v>
      </c>
      <c r="E20" s="281" t="s">
        <v>159</v>
      </c>
      <c r="F20" s="281"/>
      <c r="G20" s="209" t="s">
        <v>100</v>
      </c>
      <c r="H20" s="210" t="s">
        <v>160</v>
      </c>
      <c r="I20" s="209" t="s">
        <v>51</v>
      </c>
      <c r="J20" s="79">
        <v>6</v>
      </c>
      <c r="K20" s="70">
        <f t="shared" si="0"/>
        <v>6.12</v>
      </c>
      <c r="L20" s="214"/>
      <c r="M20" s="151"/>
    </row>
    <row r="21" spans="2:14" ht="21.75" customHeight="1">
      <c r="B21" s="139">
        <f t="shared" si="1"/>
        <v>5</v>
      </c>
      <c r="C21" s="208" t="s">
        <v>192</v>
      </c>
      <c r="D21" s="209" t="s">
        <v>0</v>
      </c>
      <c r="E21" s="281" t="s">
        <v>47</v>
      </c>
      <c r="F21" s="281"/>
      <c r="G21" s="209" t="s">
        <v>193</v>
      </c>
      <c r="H21" s="11" t="s">
        <v>13</v>
      </c>
      <c r="I21" s="209" t="s">
        <v>51</v>
      </c>
      <c r="J21" s="284">
        <v>4.3</v>
      </c>
      <c r="K21" s="285">
        <f>J21*K$11</f>
        <v>4.386</v>
      </c>
      <c r="L21" s="283" t="s">
        <v>161</v>
      </c>
      <c r="M21" s="151"/>
      <c r="N21" s="145"/>
    </row>
    <row r="22" spans="2:13" ht="21.75" customHeight="1">
      <c r="B22" s="139">
        <f t="shared" si="1"/>
        <v>6</v>
      </c>
      <c r="C22" s="211" t="s">
        <v>190</v>
      </c>
      <c r="D22" s="209" t="s">
        <v>0</v>
      </c>
      <c r="E22" s="310" t="s">
        <v>47</v>
      </c>
      <c r="F22" s="275"/>
      <c r="G22" s="209" t="s">
        <v>101</v>
      </c>
      <c r="H22" s="210" t="s">
        <v>13</v>
      </c>
      <c r="I22" s="209" t="s">
        <v>51</v>
      </c>
      <c r="J22" s="144">
        <v>5.4</v>
      </c>
      <c r="K22" s="212">
        <f t="shared" si="0"/>
        <v>5.508000000000001</v>
      </c>
      <c r="L22" s="215"/>
      <c r="M22" s="151"/>
    </row>
    <row r="23" spans="2:13" ht="21.75" customHeight="1" thickBot="1">
      <c r="B23" s="139">
        <f t="shared" si="1"/>
        <v>7</v>
      </c>
      <c r="C23" s="206" t="s">
        <v>162</v>
      </c>
      <c r="D23" s="140" t="s">
        <v>0</v>
      </c>
      <c r="E23" s="280" t="s">
        <v>163</v>
      </c>
      <c r="F23" s="280"/>
      <c r="G23" s="209" t="s">
        <v>164</v>
      </c>
      <c r="H23" s="12" t="s">
        <v>165</v>
      </c>
      <c r="I23" s="209" t="s">
        <v>51</v>
      </c>
      <c r="J23" s="141">
        <v>10</v>
      </c>
      <c r="K23" s="155">
        <f t="shared" si="0"/>
        <v>10.2</v>
      </c>
      <c r="L23" s="207"/>
      <c r="M23" s="151"/>
    </row>
    <row r="24" spans="2:13" s="75" customFormat="1" ht="26.25" customHeight="1" thickBot="1" thickTop="1">
      <c r="B24" s="297" t="s">
        <v>41</v>
      </c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151"/>
    </row>
    <row r="25" spans="2:13" ht="21.75" customHeight="1" thickTop="1">
      <c r="B25" s="45">
        <f>B23+1</f>
        <v>8</v>
      </c>
      <c r="C25" s="13" t="s">
        <v>80</v>
      </c>
      <c r="D25" s="14" t="s">
        <v>0</v>
      </c>
      <c r="E25" s="269" t="s">
        <v>32</v>
      </c>
      <c r="F25" s="269"/>
      <c r="G25" s="14" t="s">
        <v>102</v>
      </c>
      <c r="H25" s="15" t="s">
        <v>136</v>
      </c>
      <c r="I25" s="7" t="s">
        <v>53</v>
      </c>
      <c r="J25" s="69">
        <v>5.2</v>
      </c>
      <c r="K25" s="69">
        <f aca="true" t="shared" si="2" ref="K25:K31">J25*K$11</f>
        <v>5.304</v>
      </c>
      <c r="L25" s="169"/>
      <c r="M25" s="151"/>
    </row>
    <row r="26" spans="2:13" ht="21.75" customHeight="1">
      <c r="B26" s="199">
        <f aca="true" t="shared" si="3" ref="B26:B31">B25+1</f>
        <v>9</v>
      </c>
      <c r="C26" s="16" t="s">
        <v>76</v>
      </c>
      <c r="D26" s="17" t="s">
        <v>0</v>
      </c>
      <c r="E26" s="307" t="s">
        <v>32</v>
      </c>
      <c r="F26" s="307"/>
      <c r="G26" s="17" t="s">
        <v>102</v>
      </c>
      <c r="H26" s="18" t="s">
        <v>81</v>
      </c>
      <c r="I26" s="23" t="s">
        <v>53</v>
      </c>
      <c r="J26" s="70">
        <v>9.35</v>
      </c>
      <c r="K26" s="70">
        <f t="shared" si="2"/>
        <v>9.536999999999999</v>
      </c>
      <c r="L26" s="168"/>
      <c r="M26" s="151"/>
    </row>
    <row r="27" spans="2:13" ht="21.75" customHeight="1">
      <c r="B27" s="199">
        <f t="shared" si="3"/>
        <v>10</v>
      </c>
      <c r="C27" s="16" t="s">
        <v>77</v>
      </c>
      <c r="D27" s="17" t="s">
        <v>0</v>
      </c>
      <c r="E27" s="307" t="s">
        <v>32</v>
      </c>
      <c r="F27" s="307"/>
      <c r="G27" s="17" t="s">
        <v>102</v>
      </c>
      <c r="H27" s="18" t="s">
        <v>82</v>
      </c>
      <c r="I27" s="35" t="s">
        <v>53</v>
      </c>
      <c r="J27" s="70">
        <v>12.65</v>
      </c>
      <c r="K27" s="70">
        <f t="shared" si="2"/>
        <v>12.903</v>
      </c>
      <c r="L27" s="216"/>
      <c r="M27" s="151"/>
    </row>
    <row r="28" spans="2:13" ht="21.75" customHeight="1">
      <c r="B28" s="199">
        <f t="shared" si="3"/>
        <v>11</v>
      </c>
      <c r="C28" s="16" t="s">
        <v>78</v>
      </c>
      <c r="D28" s="17" t="s">
        <v>0</v>
      </c>
      <c r="E28" s="307" t="s">
        <v>32</v>
      </c>
      <c r="F28" s="307"/>
      <c r="G28" s="17" t="s">
        <v>102</v>
      </c>
      <c r="H28" s="18" t="s">
        <v>83</v>
      </c>
      <c r="I28" s="35" t="s">
        <v>53</v>
      </c>
      <c r="J28" s="70">
        <v>21.68</v>
      </c>
      <c r="K28" s="70">
        <f t="shared" si="2"/>
        <v>22.1136</v>
      </c>
      <c r="L28" s="216"/>
      <c r="M28" s="151"/>
    </row>
    <row r="29" spans="2:13" ht="21.75" customHeight="1">
      <c r="B29" s="199">
        <f t="shared" si="3"/>
        <v>12</v>
      </c>
      <c r="C29" s="16" t="s">
        <v>79</v>
      </c>
      <c r="D29" s="17" t="s">
        <v>0</v>
      </c>
      <c r="E29" s="307" t="s">
        <v>32</v>
      </c>
      <c r="F29" s="307"/>
      <c r="G29" s="17" t="s">
        <v>102</v>
      </c>
      <c r="H29" s="18" t="s">
        <v>17</v>
      </c>
      <c r="I29" s="35" t="s">
        <v>53</v>
      </c>
      <c r="J29" s="70">
        <v>43.97</v>
      </c>
      <c r="K29" s="70">
        <f t="shared" si="2"/>
        <v>44.8494</v>
      </c>
      <c r="L29" s="216"/>
      <c r="M29" s="151"/>
    </row>
    <row r="30" spans="2:13" ht="21.75" customHeight="1">
      <c r="B30" s="199">
        <f t="shared" si="3"/>
        <v>13</v>
      </c>
      <c r="C30" s="16" t="s">
        <v>141</v>
      </c>
      <c r="D30" s="17" t="s">
        <v>0</v>
      </c>
      <c r="E30" s="307" t="s">
        <v>32</v>
      </c>
      <c r="F30" s="307"/>
      <c r="G30" s="23" t="s">
        <v>101</v>
      </c>
      <c r="H30" s="18" t="s">
        <v>93</v>
      </c>
      <c r="I30" s="35" t="s">
        <v>51</v>
      </c>
      <c r="J30" s="70">
        <v>5.9</v>
      </c>
      <c r="K30" s="70">
        <f t="shared" si="2"/>
        <v>6.018000000000001</v>
      </c>
      <c r="L30" s="216"/>
      <c r="M30" s="151"/>
    </row>
    <row r="31" spans="2:13" ht="21.75" customHeight="1" thickBot="1">
      <c r="B31" s="46">
        <f t="shared" si="3"/>
        <v>14</v>
      </c>
      <c r="C31" s="19" t="s">
        <v>92</v>
      </c>
      <c r="D31" s="20" t="s">
        <v>0</v>
      </c>
      <c r="E31" s="312" t="s">
        <v>32</v>
      </c>
      <c r="F31" s="312"/>
      <c r="G31" s="20" t="s">
        <v>102</v>
      </c>
      <c r="H31" s="21" t="s">
        <v>93</v>
      </c>
      <c r="I31" s="140" t="s">
        <v>51</v>
      </c>
      <c r="J31" s="80">
        <v>4.25</v>
      </c>
      <c r="K31" s="80">
        <f t="shared" si="2"/>
        <v>4.335</v>
      </c>
      <c r="L31" s="216"/>
      <c r="M31" s="151"/>
    </row>
    <row r="32" spans="2:13" ht="26.25" customHeight="1" thickBot="1" thickTop="1">
      <c r="B32" s="327" t="s">
        <v>46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151"/>
    </row>
    <row r="33" spans="2:13" ht="21.75" customHeight="1" thickTop="1">
      <c r="B33" s="48">
        <f>B31+1</f>
        <v>15</v>
      </c>
      <c r="C33" s="27" t="s">
        <v>75</v>
      </c>
      <c r="D33" s="28" t="s">
        <v>0</v>
      </c>
      <c r="E33" s="323" t="s">
        <v>156</v>
      </c>
      <c r="F33" s="324"/>
      <c r="G33" s="28" t="s">
        <v>102</v>
      </c>
      <c r="H33" s="8" t="s">
        <v>21</v>
      </c>
      <c r="I33" s="28" t="s">
        <v>53</v>
      </c>
      <c r="J33" s="81">
        <v>3.65</v>
      </c>
      <c r="K33" s="57">
        <f>J33*K$11</f>
        <v>3.723</v>
      </c>
      <c r="L33" s="167"/>
      <c r="M33" s="151"/>
    </row>
    <row r="34" spans="2:13" ht="21.75" customHeight="1">
      <c r="B34" s="217">
        <f>B33+1</f>
        <v>16</v>
      </c>
      <c r="C34" s="224" t="s">
        <v>166</v>
      </c>
      <c r="D34" s="218" t="s">
        <v>0</v>
      </c>
      <c r="E34" s="219" t="s">
        <v>156</v>
      </c>
      <c r="F34" s="220"/>
      <c r="G34" s="218" t="s">
        <v>167</v>
      </c>
      <c r="H34" s="221" t="s">
        <v>21</v>
      </c>
      <c r="I34" s="218" t="s">
        <v>53</v>
      </c>
      <c r="J34" s="222">
        <v>5.96</v>
      </c>
      <c r="K34" s="223">
        <f>J34*K$11</f>
        <v>6.0792</v>
      </c>
      <c r="L34" s="213"/>
      <c r="M34" s="151"/>
    </row>
    <row r="35" spans="2:13" ht="21.75" customHeight="1" thickBot="1">
      <c r="B35" s="53">
        <f>B34+1</f>
        <v>17</v>
      </c>
      <c r="C35" s="29" t="s">
        <v>90</v>
      </c>
      <c r="D35" s="30" t="s">
        <v>0</v>
      </c>
      <c r="E35" s="325" t="s">
        <v>156</v>
      </c>
      <c r="F35" s="326"/>
      <c r="G35" s="30" t="s">
        <v>102</v>
      </c>
      <c r="H35" s="12" t="s">
        <v>157</v>
      </c>
      <c r="I35" s="30" t="s">
        <v>53</v>
      </c>
      <c r="J35" s="82">
        <v>7.95</v>
      </c>
      <c r="K35" s="59">
        <f>J35*K$11</f>
        <v>8.109</v>
      </c>
      <c r="L35" s="171"/>
      <c r="M35" s="151"/>
    </row>
    <row r="36" spans="2:13" s="75" customFormat="1" ht="26.25" customHeight="1" thickBot="1" thickTop="1">
      <c r="B36" s="297" t="s">
        <v>43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151"/>
    </row>
    <row r="37" spans="2:13" ht="21.75" customHeight="1" thickTop="1">
      <c r="B37" s="47">
        <f>B35+1</f>
        <v>18</v>
      </c>
      <c r="C37" s="5" t="s">
        <v>5</v>
      </c>
      <c r="D37" s="7" t="s">
        <v>0</v>
      </c>
      <c r="E37" s="298" t="s">
        <v>31</v>
      </c>
      <c r="F37" s="299"/>
      <c r="G37" s="7" t="s">
        <v>103</v>
      </c>
      <c r="H37" s="15" t="s">
        <v>19</v>
      </c>
      <c r="I37" s="7" t="s">
        <v>53</v>
      </c>
      <c r="J37" s="143">
        <v>2.4</v>
      </c>
      <c r="K37" s="57">
        <f aca="true" t="shared" si="4" ref="K37:K42">J37*K$11</f>
        <v>2.448</v>
      </c>
      <c r="L37" s="216"/>
      <c r="M37" s="151"/>
    </row>
    <row r="38" spans="2:13" ht="21.75" customHeight="1">
      <c r="B38" s="160">
        <f>B37+1</f>
        <v>19</v>
      </c>
      <c r="C38" s="22" t="s">
        <v>6</v>
      </c>
      <c r="D38" s="23" t="s">
        <v>0</v>
      </c>
      <c r="E38" s="305" t="s">
        <v>31</v>
      </c>
      <c r="F38" s="306"/>
      <c r="G38" s="23" t="s">
        <v>103</v>
      </c>
      <c r="H38" s="18" t="s">
        <v>40</v>
      </c>
      <c r="I38" s="23" t="s">
        <v>53</v>
      </c>
      <c r="J38" s="79">
        <v>3.5</v>
      </c>
      <c r="K38" s="58">
        <f t="shared" si="4"/>
        <v>3.5700000000000003</v>
      </c>
      <c r="L38" s="216"/>
      <c r="M38" s="151"/>
    </row>
    <row r="39" spans="2:13" ht="21.75" customHeight="1">
      <c r="B39" s="160">
        <f>B38+1</f>
        <v>20</v>
      </c>
      <c r="C39" s="22" t="s">
        <v>11</v>
      </c>
      <c r="D39" s="23" t="s">
        <v>0</v>
      </c>
      <c r="E39" s="305" t="s">
        <v>31</v>
      </c>
      <c r="F39" s="306"/>
      <c r="G39" s="23" t="s">
        <v>103</v>
      </c>
      <c r="H39" s="18" t="s">
        <v>14</v>
      </c>
      <c r="I39" s="23" t="s">
        <v>53</v>
      </c>
      <c r="J39" s="79">
        <v>4.8</v>
      </c>
      <c r="K39" s="58">
        <f t="shared" si="4"/>
        <v>4.896</v>
      </c>
      <c r="L39" s="216"/>
      <c r="M39" s="151"/>
    </row>
    <row r="40" spans="2:13" ht="21.75" customHeight="1">
      <c r="B40" s="161">
        <f>B39+1</f>
        <v>21</v>
      </c>
      <c r="C40" s="122" t="s">
        <v>133</v>
      </c>
      <c r="D40" s="124" t="s">
        <v>0</v>
      </c>
      <c r="E40" s="334" t="s">
        <v>31</v>
      </c>
      <c r="F40" s="335"/>
      <c r="G40" s="125" t="s">
        <v>103</v>
      </c>
      <c r="H40" s="126" t="s">
        <v>132</v>
      </c>
      <c r="I40" s="121" t="s">
        <v>53</v>
      </c>
      <c r="J40" s="127">
        <v>9.95</v>
      </c>
      <c r="K40" s="127">
        <f t="shared" si="4"/>
        <v>10.149</v>
      </c>
      <c r="L40" s="216"/>
      <c r="M40" s="151"/>
    </row>
    <row r="41" spans="2:13" ht="21.75" customHeight="1">
      <c r="B41" s="160">
        <f>B40+1</f>
        <v>22</v>
      </c>
      <c r="C41" s="123" t="s">
        <v>7</v>
      </c>
      <c r="D41" s="23" t="s">
        <v>0</v>
      </c>
      <c r="E41" s="336" t="s">
        <v>137</v>
      </c>
      <c r="F41" s="337"/>
      <c r="G41" s="23" t="s">
        <v>103</v>
      </c>
      <c r="H41" s="18" t="s">
        <v>15</v>
      </c>
      <c r="I41" s="23" t="s">
        <v>53</v>
      </c>
      <c r="J41" s="79">
        <v>2.7</v>
      </c>
      <c r="K41" s="79">
        <f t="shared" si="4"/>
        <v>2.7540000000000004</v>
      </c>
      <c r="L41" s="216"/>
      <c r="M41" s="151"/>
    </row>
    <row r="42" spans="2:13" ht="21.75" customHeight="1" thickBot="1">
      <c r="B42" s="130">
        <f>B41+1</f>
        <v>23</v>
      </c>
      <c r="C42" s="108" t="s">
        <v>8</v>
      </c>
      <c r="D42" s="140" t="s">
        <v>0</v>
      </c>
      <c r="E42" s="338" t="s">
        <v>137</v>
      </c>
      <c r="F42" s="339"/>
      <c r="G42" s="140" t="s">
        <v>103</v>
      </c>
      <c r="H42" s="21" t="s">
        <v>16</v>
      </c>
      <c r="I42" s="140" t="s">
        <v>53</v>
      </c>
      <c r="J42" s="141">
        <v>5.1</v>
      </c>
      <c r="K42" s="59">
        <f t="shared" si="4"/>
        <v>5.202</v>
      </c>
      <c r="L42" s="216"/>
      <c r="M42" s="151"/>
    </row>
    <row r="43" spans="2:13" s="75" customFormat="1" ht="26.25" customHeight="1" thickBot="1" thickTop="1">
      <c r="B43" s="297" t="s">
        <v>44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151"/>
    </row>
    <row r="44" spans="2:13" ht="21.75" customHeight="1" thickTop="1">
      <c r="B44" s="45">
        <f>B42+1</f>
        <v>24</v>
      </c>
      <c r="C44" s="25" t="s">
        <v>9</v>
      </c>
      <c r="D44" s="14" t="s">
        <v>0</v>
      </c>
      <c r="E44" s="321" t="s">
        <v>89</v>
      </c>
      <c r="F44" s="322"/>
      <c r="G44" s="14" t="s">
        <v>103</v>
      </c>
      <c r="H44" s="15" t="s">
        <v>15</v>
      </c>
      <c r="I44" s="14" t="s">
        <v>53</v>
      </c>
      <c r="J44" s="69">
        <v>2.95</v>
      </c>
      <c r="K44" s="57">
        <f>J44*K$11</f>
        <v>3.0090000000000003</v>
      </c>
      <c r="L44" s="216"/>
      <c r="M44" s="151"/>
    </row>
    <row r="45" spans="2:13" ht="21.75" customHeight="1" thickBot="1">
      <c r="B45" s="46">
        <f>B44+1</f>
        <v>25</v>
      </c>
      <c r="C45" s="26" t="s">
        <v>10</v>
      </c>
      <c r="D45" s="20" t="s">
        <v>0</v>
      </c>
      <c r="E45" s="294" t="s">
        <v>137</v>
      </c>
      <c r="F45" s="295"/>
      <c r="G45" s="20" t="s">
        <v>103</v>
      </c>
      <c r="H45" s="21" t="s">
        <v>16</v>
      </c>
      <c r="I45" s="20" t="s">
        <v>53</v>
      </c>
      <c r="J45" s="80">
        <v>5.48</v>
      </c>
      <c r="K45" s="59">
        <f>J45*K$11</f>
        <v>5.589600000000001</v>
      </c>
      <c r="L45" s="216"/>
      <c r="M45" s="151"/>
    </row>
    <row r="46" spans="2:13" ht="26.25" customHeight="1" thickBot="1" thickTop="1">
      <c r="B46" s="297" t="s">
        <v>70</v>
      </c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151"/>
    </row>
    <row r="47" spans="2:13" s="75" customFormat="1" ht="21.75" customHeight="1" thickBot="1" thickTop="1">
      <c r="B47" s="52">
        <f>B45+1</f>
        <v>26</v>
      </c>
      <c r="C47" s="4" t="s">
        <v>87</v>
      </c>
      <c r="D47" s="2" t="s">
        <v>71</v>
      </c>
      <c r="E47" s="300" t="s">
        <v>73</v>
      </c>
      <c r="F47" s="301"/>
      <c r="G47" s="302"/>
      <c r="H47" s="3" t="s">
        <v>72</v>
      </c>
      <c r="I47" s="2" t="s">
        <v>53</v>
      </c>
      <c r="J47" s="86">
        <v>149.5</v>
      </c>
      <c r="K47" s="60">
        <f>J47*K$11</f>
        <v>152.49</v>
      </c>
      <c r="L47" s="172"/>
      <c r="M47" s="151"/>
    </row>
    <row r="48" spans="2:13" s="75" customFormat="1" ht="26.25" customHeight="1" thickBot="1" thickTop="1">
      <c r="B48" s="297" t="s">
        <v>97</v>
      </c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151"/>
    </row>
    <row r="49" spans="1:13" s="97" customFormat="1" ht="21.75" customHeight="1" thickTop="1">
      <c r="A49" s="110"/>
      <c r="B49" s="49">
        <f>B47+1</f>
        <v>27</v>
      </c>
      <c r="C49" s="32" t="s">
        <v>127</v>
      </c>
      <c r="D49" s="33" t="s">
        <v>144</v>
      </c>
      <c r="E49" s="293" t="s">
        <v>31</v>
      </c>
      <c r="F49" s="296"/>
      <c r="G49" s="296"/>
      <c r="H49" s="8" t="s">
        <v>74</v>
      </c>
      <c r="I49" s="33" t="s">
        <v>54</v>
      </c>
      <c r="J49" s="83">
        <v>97.4</v>
      </c>
      <c r="K49" s="83">
        <f aca="true" t="shared" si="5" ref="K49:K59">J49*K$11</f>
        <v>99.34800000000001</v>
      </c>
      <c r="L49" s="182"/>
      <c r="M49" s="151"/>
    </row>
    <row r="50" spans="1:13" s="97" customFormat="1" ht="21.75" customHeight="1">
      <c r="A50" s="110"/>
      <c r="B50" s="51">
        <f aca="true" t="shared" si="6" ref="B50:B59">B49+1</f>
        <v>28</v>
      </c>
      <c r="C50" s="36" t="s">
        <v>127</v>
      </c>
      <c r="D50" s="35" t="s">
        <v>138</v>
      </c>
      <c r="E50" s="286" t="s">
        <v>31</v>
      </c>
      <c r="F50" s="286"/>
      <c r="G50" s="286"/>
      <c r="H50" s="24" t="s">
        <v>74</v>
      </c>
      <c r="I50" s="35" t="s">
        <v>54</v>
      </c>
      <c r="J50" s="84">
        <v>96</v>
      </c>
      <c r="K50" s="84">
        <f t="shared" si="5"/>
        <v>97.92</v>
      </c>
      <c r="L50" s="173"/>
      <c r="M50" s="151"/>
    </row>
    <row r="51" spans="1:13" s="97" customFormat="1" ht="21.75" customHeight="1" thickBot="1">
      <c r="A51" s="110"/>
      <c r="B51" s="50">
        <f t="shared" si="6"/>
        <v>29</v>
      </c>
      <c r="C51" s="34" t="s">
        <v>140</v>
      </c>
      <c r="D51" s="113" t="s">
        <v>138</v>
      </c>
      <c r="E51" s="291" t="s">
        <v>31</v>
      </c>
      <c r="F51" s="291"/>
      <c r="G51" s="291"/>
      <c r="H51" s="12" t="s">
        <v>74</v>
      </c>
      <c r="I51" s="113" t="s">
        <v>54</v>
      </c>
      <c r="J51" s="164">
        <v>96.6</v>
      </c>
      <c r="K51" s="164">
        <f t="shared" si="5"/>
        <v>98.532</v>
      </c>
      <c r="L51" s="174"/>
      <c r="M51" s="151"/>
    </row>
    <row r="52" spans="1:13" s="97" customFormat="1" ht="21.75" customHeight="1" thickTop="1">
      <c r="A52" s="110"/>
      <c r="B52" s="51">
        <f t="shared" si="6"/>
        <v>30</v>
      </c>
      <c r="C52" s="36" t="s">
        <v>128</v>
      </c>
      <c r="D52" s="35" t="s">
        <v>144</v>
      </c>
      <c r="E52" s="286" t="s">
        <v>94</v>
      </c>
      <c r="F52" s="286"/>
      <c r="G52" s="286"/>
      <c r="H52" s="24" t="s">
        <v>72</v>
      </c>
      <c r="I52" s="35" t="s">
        <v>53</v>
      </c>
      <c r="J52" s="84">
        <v>24.85</v>
      </c>
      <c r="K52" s="79">
        <f t="shared" si="5"/>
        <v>25.347</v>
      </c>
      <c r="L52" s="244"/>
      <c r="M52" s="151"/>
    </row>
    <row r="53" spans="1:13" s="97" customFormat="1" ht="21.75" customHeight="1">
      <c r="A53" s="110"/>
      <c r="B53" s="51">
        <f t="shared" si="6"/>
        <v>31</v>
      </c>
      <c r="C53" s="36" t="s">
        <v>64</v>
      </c>
      <c r="D53" s="35" t="s">
        <v>147</v>
      </c>
      <c r="E53" s="286" t="s">
        <v>88</v>
      </c>
      <c r="F53" s="286"/>
      <c r="G53" s="286"/>
      <c r="H53" s="24" t="s">
        <v>18</v>
      </c>
      <c r="I53" s="35" t="s">
        <v>53</v>
      </c>
      <c r="J53" s="84">
        <v>24.24</v>
      </c>
      <c r="K53" s="79">
        <f t="shared" si="5"/>
        <v>24.7248</v>
      </c>
      <c r="L53" s="216"/>
      <c r="M53" s="151"/>
    </row>
    <row r="54" spans="1:13" s="97" customFormat="1" ht="21.75" customHeight="1">
      <c r="A54" s="110"/>
      <c r="B54" s="51">
        <f t="shared" si="6"/>
        <v>32</v>
      </c>
      <c r="C54" s="36" t="s">
        <v>129</v>
      </c>
      <c r="D54" s="35" t="s">
        <v>144</v>
      </c>
      <c r="E54" s="286" t="s">
        <v>94</v>
      </c>
      <c r="F54" s="286"/>
      <c r="G54" s="286"/>
      <c r="H54" s="24" t="s">
        <v>145</v>
      </c>
      <c r="I54" s="35" t="s">
        <v>53</v>
      </c>
      <c r="J54" s="84">
        <v>10.5</v>
      </c>
      <c r="K54" s="79">
        <f t="shared" si="5"/>
        <v>10.71</v>
      </c>
      <c r="L54" s="244"/>
      <c r="M54" s="151"/>
    </row>
    <row r="55" spans="1:13" s="97" customFormat="1" ht="21.75" customHeight="1">
      <c r="A55" s="110"/>
      <c r="B55" s="51">
        <f t="shared" si="6"/>
        <v>33</v>
      </c>
      <c r="C55" s="36" t="s">
        <v>65</v>
      </c>
      <c r="D55" s="35" t="s">
        <v>147</v>
      </c>
      <c r="E55" s="286" t="s">
        <v>88</v>
      </c>
      <c r="F55" s="286"/>
      <c r="G55" s="286"/>
      <c r="H55" s="24" t="s">
        <v>82</v>
      </c>
      <c r="I55" s="35" t="s">
        <v>53</v>
      </c>
      <c r="J55" s="84">
        <v>10.28</v>
      </c>
      <c r="K55" s="79">
        <f t="shared" si="5"/>
        <v>10.4856</v>
      </c>
      <c r="L55" s="216"/>
      <c r="M55" s="151"/>
    </row>
    <row r="56" spans="1:13" s="97" customFormat="1" ht="21.75" customHeight="1">
      <c r="A56" s="110"/>
      <c r="B56" s="51">
        <f t="shared" si="6"/>
        <v>34</v>
      </c>
      <c r="C56" s="36" t="s">
        <v>130</v>
      </c>
      <c r="D56" s="35" t="s">
        <v>144</v>
      </c>
      <c r="E56" s="286" t="s">
        <v>94</v>
      </c>
      <c r="F56" s="286"/>
      <c r="G56" s="286"/>
      <c r="H56" s="24" t="s">
        <v>29</v>
      </c>
      <c r="I56" s="35" t="s">
        <v>53</v>
      </c>
      <c r="J56" s="84">
        <v>5.75</v>
      </c>
      <c r="K56" s="79">
        <f>J56*K$11</f>
        <v>5.865</v>
      </c>
      <c r="L56" s="244"/>
      <c r="M56" s="151"/>
    </row>
    <row r="57" spans="1:13" s="97" customFormat="1" ht="21.75" customHeight="1">
      <c r="A57" s="110"/>
      <c r="B57" s="51">
        <f t="shared" si="6"/>
        <v>35</v>
      </c>
      <c r="C57" s="36" t="s">
        <v>66</v>
      </c>
      <c r="D57" s="35" t="s">
        <v>147</v>
      </c>
      <c r="E57" s="286" t="s">
        <v>88</v>
      </c>
      <c r="F57" s="286"/>
      <c r="G57" s="286"/>
      <c r="H57" s="24" t="s">
        <v>21</v>
      </c>
      <c r="I57" s="35" t="s">
        <v>53</v>
      </c>
      <c r="J57" s="84">
        <v>5.65</v>
      </c>
      <c r="K57" s="79">
        <f t="shared" si="5"/>
        <v>5.763000000000001</v>
      </c>
      <c r="L57" s="216"/>
      <c r="M57" s="151"/>
    </row>
    <row r="58" spans="1:13" s="74" customFormat="1" ht="21.75" customHeight="1">
      <c r="A58" s="111"/>
      <c r="B58" s="51">
        <f t="shared" si="6"/>
        <v>36</v>
      </c>
      <c r="C58" s="39" t="s">
        <v>131</v>
      </c>
      <c r="D58" s="35" t="s">
        <v>144</v>
      </c>
      <c r="E58" s="286" t="s">
        <v>94</v>
      </c>
      <c r="F58" s="286"/>
      <c r="G58" s="286"/>
      <c r="H58" s="42" t="s">
        <v>146</v>
      </c>
      <c r="I58" s="17" t="s">
        <v>53</v>
      </c>
      <c r="J58" s="84">
        <v>3.15</v>
      </c>
      <c r="K58" s="85">
        <f t="shared" si="5"/>
        <v>3.213</v>
      </c>
      <c r="L58" s="244"/>
      <c r="M58" s="151"/>
    </row>
    <row r="59" spans="1:13" s="97" customFormat="1" ht="21.75" customHeight="1" thickBot="1">
      <c r="A59" s="110"/>
      <c r="B59" s="50">
        <f t="shared" si="6"/>
        <v>37</v>
      </c>
      <c r="C59" s="34" t="s">
        <v>131</v>
      </c>
      <c r="D59" s="113" t="s">
        <v>147</v>
      </c>
      <c r="E59" s="291" t="s">
        <v>88</v>
      </c>
      <c r="F59" s="291"/>
      <c r="G59" s="291"/>
      <c r="H59" s="12" t="s">
        <v>22</v>
      </c>
      <c r="I59" s="113" t="s">
        <v>53</v>
      </c>
      <c r="J59" s="164">
        <v>3.11</v>
      </c>
      <c r="K59" s="141">
        <f t="shared" si="5"/>
        <v>3.1722</v>
      </c>
      <c r="L59" s="245"/>
      <c r="M59" s="151"/>
    </row>
    <row r="60" spans="2:13" s="75" customFormat="1" ht="26.25" customHeight="1" thickBot="1" thickTop="1">
      <c r="B60" s="303" t="s">
        <v>45</v>
      </c>
      <c r="C60" s="297"/>
      <c r="D60" s="297"/>
      <c r="E60" s="297"/>
      <c r="F60" s="297"/>
      <c r="G60" s="297"/>
      <c r="H60" s="297"/>
      <c r="I60" s="297"/>
      <c r="J60" s="297"/>
      <c r="K60" s="297"/>
      <c r="L60" s="304"/>
      <c r="M60" s="151"/>
    </row>
    <row r="61" spans="2:13" s="97" customFormat="1" ht="21.75" customHeight="1" thickTop="1">
      <c r="B61" s="49">
        <f>B59+1</f>
        <v>38</v>
      </c>
      <c r="C61" s="32" t="s">
        <v>64</v>
      </c>
      <c r="D61" s="33" t="s">
        <v>144</v>
      </c>
      <c r="E61" s="293" t="s">
        <v>94</v>
      </c>
      <c r="F61" s="293"/>
      <c r="G61" s="293"/>
      <c r="H61" s="8" t="s">
        <v>27</v>
      </c>
      <c r="I61" s="33" t="s">
        <v>53</v>
      </c>
      <c r="J61" s="83">
        <v>32.1</v>
      </c>
      <c r="K61" s="143">
        <f aca="true" t="shared" si="7" ref="K61:K68">J61*K$11</f>
        <v>32.742000000000004</v>
      </c>
      <c r="L61" s="246"/>
      <c r="M61" s="151"/>
    </row>
    <row r="62" spans="2:13" s="97" customFormat="1" ht="21.75" customHeight="1">
      <c r="B62" s="51">
        <f aca="true" t="shared" si="8" ref="B62:B68">B61+1</f>
        <v>39</v>
      </c>
      <c r="C62" s="36" t="s">
        <v>64</v>
      </c>
      <c r="D62" s="35" t="s">
        <v>147</v>
      </c>
      <c r="E62" s="286" t="s">
        <v>88</v>
      </c>
      <c r="F62" s="286"/>
      <c r="G62" s="286"/>
      <c r="H62" s="24" t="s">
        <v>95</v>
      </c>
      <c r="I62" s="35" t="s">
        <v>53</v>
      </c>
      <c r="J62" s="84">
        <v>31.45</v>
      </c>
      <c r="K62" s="79">
        <f t="shared" si="7"/>
        <v>32.079</v>
      </c>
      <c r="L62" s="216"/>
      <c r="M62" s="151"/>
    </row>
    <row r="63" spans="2:13" s="97" customFormat="1" ht="21.75" customHeight="1">
      <c r="B63" s="51">
        <f t="shared" si="8"/>
        <v>40</v>
      </c>
      <c r="C63" s="36" t="s">
        <v>65</v>
      </c>
      <c r="D63" s="35" t="s">
        <v>144</v>
      </c>
      <c r="E63" s="286" t="s">
        <v>94</v>
      </c>
      <c r="F63" s="286"/>
      <c r="G63" s="286"/>
      <c r="H63" s="24" t="s">
        <v>28</v>
      </c>
      <c r="I63" s="35" t="s">
        <v>53</v>
      </c>
      <c r="J63" s="84">
        <v>13.4</v>
      </c>
      <c r="K63" s="79">
        <f t="shared" si="7"/>
        <v>13.668000000000001</v>
      </c>
      <c r="L63" s="247"/>
      <c r="M63" s="151"/>
    </row>
    <row r="64" spans="2:13" s="97" customFormat="1" ht="21.75" customHeight="1">
      <c r="B64" s="51">
        <f t="shared" si="8"/>
        <v>41</v>
      </c>
      <c r="C64" s="36" t="s">
        <v>65</v>
      </c>
      <c r="D64" s="35" t="s">
        <v>147</v>
      </c>
      <c r="E64" s="286" t="s">
        <v>88</v>
      </c>
      <c r="F64" s="286"/>
      <c r="G64" s="286"/>
      <c r="H64" s="24" t="s">
        <v>139</v>
      </c>
      <c r="I64" s="35" t="s">
        <v>53</v>
      </c>
      <c r="J64" s="84">
        <v>13.07</v>
      </c>
      <c r="K64" s="79">
        <f t="shared" si="7"/>
        <v>13.3314</v>
      </c>
      <c r="L64" s="216"/>
      <c r="M64" s="151"/>
    </row>
    <row r="65" spans="2:13" s="97" customFormat="1" ht="21.75" customHeight="1">
      <c r="B65" s="51">
        <f t="shared" si="8"/>
        <v>42</v>
      </c>
      <c r="C65" s="36" t="s">
        <v>130</v>
      </c>
      <c r="D65" s="35" t="s">
        <v>144</v>
      </c>
      <c r="E65" s="286" t="s">
        <v>94</v>
      </c>
      <c r="F65" s="286"/>
      <c r="G65" s="286"/>
      <c r="H65" s="24" t="s">
        <v>148</v>
      </c>
      <c r="I65" s="35" t="s">
        <v>53</v>
      </c>
      <c r="J65" s="84">
        <v>7.4</v>
      </c>
      <c r="K65" s="79">
        <f t="shared" si="7"/>
        <v>7.548000000000001</v>
      </c>
      <c r="L65" s="244"/>
      <c r="M65" s="151"/>
    </row>
    <row r="66" spans="2:13" s="97" customFormat="1" ht="21.75" customHeight="1">
      <c r="B66" s="51">
        <f t="shared" si="8"/>
        <v>43</v>
      </c>
      <c r="C66" s="36" t="s">
        <v>66</v>
      </c>
      <c r="D66" s="35" t="s">
        <v>147</v>
      </c>
      <c r="E66" s="286" t="s">
        <v>88</v>
      </c>
      <c r="F66" s="286"/>
      <c r="G66" s="286"/>
      <c r="H66" s="24" t="s">
        <v>82</v>
      </c>
      <c r="I66" s="35" t="s">
        <v>53</v>
      </c>
      <c r="J66" s="84">
        <v>7.13</v>
      </c>
      <c r="K66" s="79">
        <f t="shared" si="7"/>
        <v>7.2726</v>
      </c>
      <c r="L66" s="216"/>
      <c r="M66" s="151"/>
    </row>
    <row r="67" spans="2:13" s="97" customFormat="1" ht="21.75" customHeight="1">
      <c r="B67" s="51">
        <f t="shared" si="8"/>
        <v>44</v>
      </c>
      <c r="C67" s="36" t="s">
        <v>131</v>
      </c>
      <c r="D67" s="35" t="s">
        <v>144</v>
      </c>
      <c r="E67" s="286" t="s">
        <v>94</v>
      </c>
      <c r="F67" s="286"/>
      <c r="G67" s="286"/>
      <c r="H67" s="24" t="s">
        <v>149</v>
      </c>
      <c r="I67" s="35" t="s">
        <v>53</v>
      </c>
      <c r="J67" s="84">
        <v>4.15</v>
      </c>
      <c r="K67" s="79">
        <f t="shared" si="7"/>
        <v>4.2330000000000005</v>
      </c>
      <c r="L67" s="244"/>
      <c r="M67" s="151"/>
    </row>
    <row r="68" spans="2:13" s="97" customFormat="1" ht="21.75" customHeight="1" thickBot="1">
      <c r="B68" s="50">
        <f t="shared" si="8"/>
        <v>45</v>
      </c>
      <c r="C68" s="34" t="s">
        <v>131</v>
      </c>
      <c r="D68" s="113" t="s">
        <v>147</v>
      </c>
      <c r="E68" s="291" t="s">
        <v>88</v>
      </c>
      <c r="F68" s="291"/>
      <c r="G68" s="291"/>
      <c r="H68" s="12" t="s">
        <v>29</v>
      </c>
      <c r="I68" s="113" t="s">
        <v>53</v>
      </c>
      <c r="J68" s="164">
        <v>3.98</v>
      </c>
      <c r="K68" s="141">
        <f t="shared" si="7"/>
        <v>4.0596</v>
      </c>
      <c r="L68" s="245"/>
      <c r="M68" s="151"/>
    </row>
    <row r="69" spans="2:13" s="97" customFormat="1" ht="1.5" customHeight="1" thickTop="1">
      <c r="B69" s="236"/>
      <c r="C69" s="237"/>
      <c r="D69" s="238"/>
      <c r="E69" s="239"/>
      <c r="F69" s="239"/>
      <c r="G69" s="239"/>
      <c r="H69" s="240"/>
      <c r="I69" s="238"/>
      <c r="J69" s="241"/>
      <c r="K69" s="242"/>
      <c r="L69" s="243"/>
      <c r="M69" s="151"/>
    </row>
    <row r="70" spans="2:13" s="75" customFormat="1" ht="26.25" customHeight="1" thickBot="1">
      <c r="B70" s="330" t="s">
        <v>49</v>
      </c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151"/>
    </row>
    <row r="71" spans="2:13" s="97" customFormat="1" ht="21.75" customHeight="1" thickTop="1">
      <c r="B71" s="186">
        <f>B68+1</f>
        <v>46</v>
      </c>
      <c r="C71" s="32" t="s">
        <v>150</v>
      </c>
      <c r="D71" s="33" t="s">
        <v>144</v>
      </c>
      <c r="E71" s="293" t="s">
        <v>88</v>
      </c>
      <c r="F71" s="296"/>
      <c r="G71" s="296"/>
      <c r="H71" s="8" t="s">
        <v>96</v>
      </c>
      <c r="I71" s="33" t="s">
        <v>53</v>
      </c>
      <c r="J71" s="83">
        <v>27.8</v>
      </c>
      <c r="K71" s="143">
        <f>J71*K$11</f>
        <v>28.356</v>
      </c>
      <c r="L71" s="183"/>
      <c r="M71" s="151"/>
    </row>
    <row r="72" spans="2:13" s="97" customFormat="1" ht="21.75" customHeight="1">
      <c r="B72" s="184">
        <f>B71+1</f>
        <v>47</v>
      </c>
      <c r="C72" s="36" t="s">
        <v>65</v>
      </c>
      <c r="D72" s="35" t="s">
        <v>144</v>
      </c>
      <c r="E72" s="286" t="s">
        <v>88</v>
      </c>
      <c r="F72" s="286"/>
      <c r="G72" s="286"/>
      <c r="H72" s="24" t="s">
        <v>28</v>
      </c>
      <c r="I72" s="35" t="s">
        <v>53</v>
      </c>
      <c r="J72" s="84">
        <v>14.25</v>
      </c>
      <c r="K72" s="79">
        <f>J72*K$11</f>
        <v>14.535</v>
      </c>
      <c r="L72" s="170"/>
      <c r="M72" s="151"/>
    </row>
    <row r="73" spans="2:13" s="97" customFormat="1" ht="21.75" customHeight="1">
      <c r="B73" s="184">
        <f>B72+1</f>
        <v>48</v>
      </c>
      <c r="C73" s="36" t="s">
        <v>65</v>
      </c>
      <c r="D73" s="35" t="s">
        <v>147</v>
      </c>
      <c r="E73" s="286" t="s">
        <v>88</v>
      </c>
      <c r="F73" s="286"/>
      <c r="G73" s="286"/>
      <c r="H73" s="24" t="s">
        <v>96</v>
      </c>
      <c r="I73" s="35" t="s">
        <v>53</v>
      </c>
      <c r="J73" s="84">
        <v>13.87</v>
      </c>
      <c r="K73" s="79">
        <f>J73*K$11</f>
        <v>14.1474</v>
      </c>
      <c r="L73" s="248"/>
      <c r="M73" s="151"/>
    </row>
    <row r="74" spans="2:13" s="97" customFormat="1" ht="21.75" customHeight="1">
      <c r="B74" s="184">
        <f>B73+1</f>
        <v>49</v>
      </c>
      <c r="C74" s="36" t="s">
        <v>66</v>
      </c>
      <c r="D74" s="35" t="s">
        <v>144</v>
      </c>
      <c r="E74" s="286" t="s">
        <v>88</v>
      </c>
      <c r="F74" s="292"/>
      <c r="G74" s="292"/>
      <c r="H74" s="24" t="s">
        <v>82</v>
      </c>
      <c r="I74" s="35" t="s">
        <v>53</v>
      </c>
      <c r="J74" s="84">
        <v>7.6</v>
      </c>
      <c r="K74" s="79">
        <f>J74*K$11</f>
        <v>7.752</v>
      </c>
      <c r="L74" s="183"/>
      <c r="M74" s="151"/>
    </row>
    <row r="75" spans="2:13" s="97" customFormat="1" ht="21.75" customHeight="1" thickBot="1">
      <c r="B75" s="185">
        <f>B74+1</f>
        <v>50</v>
      </c>
      <c r="C75" s="34" t="s">
        <v>66</v>
      </c>
      <c r="D75" s="113" t="s">
        <v>147</v>
      </c>
      <c r="E75" s="291" t="s">
        <v>88</v>
      </c>
      <c r="F75" s="291"/>
      <c r="G75" s="291"/>
      <c r="H75" s="12" t="s">
        <v>28</v>
      </c>
      <c r="I75" s="113" t="s">
        <v>53</v>
      </c>
      <c r="J75" s="164">
        <v>8.22</v>
      </c>
      <c r="K75" s="141">
        <f>J75*K$11</f>
        <v>8.384400000000001</v>
      </c>
      <c r="L75" s="175"/>
      <c r="M75" s="151"/>
    </row>
    <row r="76" spans="2:13" s="75" customFormat="1" ht="26.25" customHeight="1" thickBot="1" thickTop="1">
      <c r="B76" s="297" t="s">
        <v>98</v>
      </c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151"/>
    </row>
    <row r="77" spans="1:13" s="75" customFormat="1" ht="21.75" customHeight="1" thickTop="1">
      <c r="A77" s="112"/>
      <c r="B77" s="190">
        <f>B75+1</f>
        <v>51</v>
      </c>
      <c r="C77" s="187" t="s">
        <v>127</v>
      </c>
      <c r="D77" s="33" t="s">
        <v>144</v>
      </c>
      <c r="E77" s="290" t="s">
        <v>31</v>
      </c>
      <c r="F77" s="290"/>
      <c r="G77" s="290"/>
      <c r="H77" s="188" t="s">
        <v>74</v>
      </c>
      <c r="I77" s="188" t="s">
        <v>54</v>
      </c>
      <c r="J77" s="189">
        <v>96.6</v>
      </c>
      <c r="K77" s="189">
        <f aca="true" t="shared" si="9" ref="K77:K84">J77*K$11</f>
        <v>98.532</v>
      </c>
      <c r="L77" s="191"/>
      <c r="M77" s="151"/>
    </row>
    <row r="78" spans="2:13" s="75" customFormat="1" ht="21.75" customHeight="1">
      <c r="B78" s="51">
        <f aca="true" t="shared" si="10" ref="B78:B87">B77+1</f>
        <v>52</v>
      </c>
      <c r="C78" s="192" t="s">
        <v>127</v>
      </c>
      <c r="D78" s="40" t="s">
        <v>147</v>
      </c>
      <c r="E78" s="319" t="s">
        <v>31</v>
      </c>
      <c r="F78" s="319"/>
      <c r="G78" s="319"/>
      <c r="H78" s="40" t="s">
        <v>74</v>
      </c>
      <c r="I78" s="40" t="s">
        <v>54</v>
      </c>
      <c r="J78" s="157">
        <v>94.87</v>
      </c>
      <c r="K78" s="157">
        <f t="shared" si="9"/>
        <v>96.76740000000001</v>
      </c>
      <c r="L78" s="193"/>
      <c r="M78" s="151"/>
    </row>
    <row r="79" spans="2:13" s="75" customFormat="1" ht="21.75" customHeight="1" thickBot="1">
      <c r="B79" s="50">
        <f t="shared" si="10"/>
        <v>53</v>
      </c>
      <c r="C79" s="196" t="s">
        <v>140</v>
      </c>
      <c r="D79" s="197" t="s">
        <v>147</v>
      </c>
      <c r="E79" s="320" t="s">
        <v>31</v>
      </c>
      <c r="F79" s="320"/>
      <c r="G79" s="320"/>
      <c r="H79" s="197" t="s">
        <v>74</v>
      </c>
      <c r="I79" s="197" t="s">
        <v>54</v>
      </c>
      <c r="J79" s="159">
        <v>95.45</v>
      </c>
      <c r="K79" s="159">
        <f t="shared" si="9"/>
        <v>97.35900000000001</v>
      </c>
      <c r="L79" s="198"/>
      <c r="M79" s="151"/>
    </row>
    <row r="80" spans="2:13" s="97" customFormat="1" ht="21.75" customHeight="1" thickTop="1">
      <c r="B80" s="51">
        <f t="shared" si="10"/>
        <v>54</v>
      </c>
      <c r="C80" s="77" t="s">
        <v>128</v>
      </c>
      <c r="D80" s="35" t="s">
        <v>144</v>
      </c>
      <c r="E80" s="286" t="s">
        <v>94</v>
      </c>
      <c r="F80" s="286"/>
      <c r="G80" s="286"/>
      <c r="H80" s="18" t="s">
        <v>72</v>
      </c>
      <c r="I80" s="42" t="s">
        <v>53</v>
      </c>
      <c r="J80" s="84">
        <v>24.65</v>
      </c>
      <c r="K80" s="70">
        <f t="shared" si="9"/>
        <v>25.143</v>
      </c>
      <c r="L80" s="246"/>
      <c r="M80" s="151"/>
    </row>
    <row r="81" spans="2:13" s="75" customFormat="1" ht="21.75" customHeight="1">
      <c r="B81" s="51">
        <f t="shared" si="10"/>
        <v>55</v>
      </c>
      <c r="C81" s="192" t="s">
        <v>64</v>
      </c>
      <c r="D81" s="120" t="s">
        <v>147</v>
      </c>
      <c r="E81" s="288" t="s">
        <v>88</v>
      </c>
      <c r="F81" s="288"/>
      <c r="G81" s="288"/>
      <c r="H81" s="42" t="s">
        <v>18</v>
      </c>
      <c r="I81" s="42" t="s">
        <v>54</v>
      </c>
      <c r="J81" s="84">
        <v>24.13</v>
      </c>
      <c r="K81" s="85">
        <f t="shared" si="9"/>
        <v>24.6126</v>
      </c>
      <c r="L81" s="249"/>
      <c r="M81" s="151"/>
    </row>
    <row r="82" spans="2:13" s="97" customFormat="1" ht="21.75" customHeight="1">
      <c r="B82" s="51">
        <f t="shared" si="10"/>
        <v>56</v>
      </c>
      <c r="C82" s="77" t="s">
        <v>129</v>
      </c>
      <c r="D82" s="35" t="s">
        <v>144</v>
      </c>
      <c r="E82" s="286" t="s">
        <v>94</v>
      </c>
      <c r="F82" s="286"/>
      <c r="G82" s="286"/>
      <c r="H82" s="18" t="s">
        <v>82</v>
      </c>
      <c r="I82" s="42" t="s">
        <v>53</v>
      </c>
      <c r="J82" s="84">
        <v>10.4</v>
      </c>
      <c r="K82" s="70">
        <f t="shared" si="9"/>
        <v>10.608</v>
      </c>
      <c r="L82" s="244"/>
      <c r="M82" s="151"/>
    </row>
    <row r="83" spans="2:13" s="97" customFormat="1" ht="21.75" customHeight="1">
      <c r="B83" s="51">
        <f t="shared" si="10"/>
        <v>57</v>
      </c>
      <c r="C83" s="77" t="s">
        <v>65</v>
      </c>
      <c r="D83" s="42" t="s">
        <v>147</v>
      </c>
      <c r="E83" s="286" t="s">
        <v>88</v>
      </c>
      <c r="F83" s="286"/>
      <c r="G83" s="286"/>
      <c r="H83" s="18" t="s">
        <v>82</v>
      </c>
      <c r="I83" s="42" t="s">
        <v>53</v>
      </c>
      <c r="J83" s="84">
        <v>10.24</v>
      </c>
      <c r="K83" s="70">
        <f t="shared" si="9"/>
        <v>10.4448</v>
      </c>
      <c r="L83" s="216"/>
      <c r="M83" s="151"/>
    </row>
    <row r="84" spans="2:13" s="97" customFormat="1" ht="21.75" customHeight="1">
      <c r="B84" s="51">
        <f t="shared" si="10"/>
        <v>58</v>
      </c>
      <c r="C84" s="77" t="s">
        <v>130</v>
      </c>
      <c r="D84" s="35" t="s">
        <v>144</v>
      </c>
      <c r="E84" s="286" t="s">
        <v>94</v>
      </c>
      <c r="F84" s="286"/>
      <c r="G84" s="286"/>
      <c r="H84" s="18" t="s">
        <v>29</v>
      </c>
      <c r="I84" s="42" t="s">
        <v>53</v>
      </c>
      <c r="J84" s="84">
        <v>5.7</v>
      </c>
      <c r="K84" s="70">
        <f t="shared" si="9"/>
        <v>5.814</v>
      </c>
      <c r="L84" s="247"/>
      <c r="M84" s="151"/>
    </row>
    <row r="85" spans="2:13" s="97" customFormat="1" ht="21.75" customHeight="1">
      <c r="B85" s="51">
        <f t="shared" si="10"/>
        <v>59</v>
      </c>
      <c r="C85" s="77" t="s">
        <v>66</v>
      </c>
      <c r="D85" s="120" t="s">
        <v>147</v>
      </c>
      <c r="E85" s="286" t="s">
        <v>88</v>
      </c>
      <c r="F85" s="286"/>
      <c r="G85" s="286"/>
      <c r="H85" s="18" t="s">
        <v>21</v>
      </c>
      <c r="I85" s="42" t="s">
        <v>53</v>
      </c>
      <c r="J85" s="84">
        <v>5.49</v>
      </c>
      <c r="K85" s="70">
        <f>J85*K$11</f>
        <v>5.5998</v>
      </c>
      <c r="L85" s="250"/>
      <c r="M85" s="151"/>
    </row>
    <row r="86" spans="2:13" s="97" customFormat="1" ht="21.75" customHeight="1">
      <c r="B86" s="51">
        <f t="shared" si="10"/>
        <v>60</v>
      </c>
      <c r="C86" s="77" t="s">
        <v>131</v>
      </c>
      <c r="D86" s="35" t="s">
        <v>144</v>
      </c>
      <c r="E86" s="286" t="s">
        <v>94</v>
      </c>
      <c r="F86" s="286"/>
      <c r="G86" s="286"/>
      <c r="H86" s="18" t="s">
        <v>146</v>
      </c>
      <c r="I86" s="42" t="s">
        <v>53</v>
      </c>
      <c r="J86" s="84">
        <v>3.1</v>
      </c>
      <c r="K86" s="70">
        <f>J86*K$11</f>
        <v>3.1620000000000004</v>
      </c>
      <c r="L86" s="244"/>
      <c r="M86" s="151"/>
    </row>
    <row r="87" spans="2:13" s="97" customFormat="1" ht="21.75" customHeight="1" thickBot="1">
      <c r="B87" s="50">
        <f t="shared" si="10"/>
        <v>61</v>
      </c>
      <c r="C87" s="194" t="s">
        <v>131</v>
      </c>
      <c r="D87" s="195" t="s">
        <v>147</v>
      </c>
      <c r="E87" s="291" t="s">
        <v>88</v>
      </c>
      <c r="F87" s="291"/>
      <c r="G87" s="291"/>
      <c r="H87" s="21" t="s">
        <v>22</v>
      </c>
      <c r="I87" s="195" t="s">
        <v>53</v>
      </c>
      <c r="J87" s="164">
        <v>2.95</v>
      </c>
      <c r="K87" s="80">
        <f>J87*K$11</f>
        <v>3.0090000000000003</v>
      </c>
      <c r="L87" s="245"/>
      <c r="M87" s="151"/>
    </row>
    <row r="88" spans="2:14" ht="26.25" customHeight="1" thickBot="1" thickTop="1">
      <c r="B88" s="297" t="s">
        <v>35</v>
      </c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151"/>
      <c r="N88" s="145"/>
    </row>
    <row r="89" spans="2:14" ht="21.75" customHeight="1" thickTop="1">
      <c r="B89" s="54">
        <f>B87+1</f>
        <v>62</v>
      </c>
      <c r="C89" s="37" t="s">
        <v>108</v>
      </c>
      <c r="D89" s="230" t="s">
        <v>12</v>
      </c>
      <c r="E89" s="313" t="s">
        <v>55</v>
      </c>
      <c r="F89" s="313"/>
      <c r="G89" s="313"/>
      <c r="H89" s="114" t="s">
        <v>18</v>
      </c>
      <c r="I89" s="38" t="s">
        <v>53</v>
      </c>
      <c r="J89" s="253">
        <v>3.39</v>
      </c>
      <c r="K89" s="66">
        <f>J89*K$11</f>
        <v>3.4578</v>
      </c>
      <c r="L89" s="254"/>
      <c r="M89" s="151"/>
      <c r="N89" s="145"/>
    </row>
    <row r="90" spans="2:14" ht="21.75" customHeight="1">
      <c r="B90" s="55">
        <f>B89+1</f>
        <v>63</v>
      </c>
      <c r="C90" s="39" t="s">
        <v>106</v>
      </c>
      <c r="D90" s="40" t="s">
        <v>12</v>
      </c>
      <c r="E90" s="314"/>
      <c r="F90" s="314"/>
      <c r="G90" s="314"/>
      <c r="H90" s="115" t="s">
        <v>18</v>
      </c>
      <c r="I90" s="41" t="s">
        <v>53</v>
      </c>
      <c r="J90" s="232">
        <v>5.65</v>
      </c>
      <c r="K90" s="157">
        <f aca="true" t="shared" si="11" ref="K90:K100">J90*K$11</f>
        <v>5.763000000000001</v>
      </c>
      <c r="L90" s="252"/>
      <c r="M90" s="151"/>
      <c r="N90" s="145"/>
    </row>
    <row r="91" spans="2:14" ht="21.75" customHeight="1" thickBot="1">
      <c r="B91" s="67">
        <f aca="true" t="shared" si="12" ref="B91:B99">B90+1</f>
        <v>64</v>
      </c>
      <c r="C91" s="255" t="s">
        <v>107</v>
      </c>
      <c r="D91" s="71" t="s">
        <v>12</v>
      </c>
      <c r="E91" s="315"/>
      <c r="F91" s="315"/>
      <c r="G91" s="315"/>
      <c r="H91" s="257" t="s">
        <v>18</v>
      </c>
      <c r="I91" s="256" t="s">
        <v>53</v>
      </c>
      <c r="J91" s="258">
        <v>6.78</v>
      </c>
      <c r="K91" s="158">
        <f t="shared" si="11"/>
        <v>6.9156</v>
      </c>
      <c r="L91" s="251"/>
      <c r="M91" s="151"/>
      <c r="N91" s="145"/>
    </row>
    <row r="92" spans="2:14" ht="21.75" customHeight="1" thickBot="1" thickTop="1">
      <c r="B92" s="76">
        <f t="shared" si="12"/>
        <v>65</v>
      </c>
      <c r="C92" s="259" t="s">
        <v>109</v>
      </c>
      <c r="D92" s="260" t="s">
        <v>12</v>
      </c>
      <c r="E92" s="316" t="s">
        <v>188</v>
      </c>
      <c r="F92" s="316"/>
      <c r="G92" s="316"/>
      <c r="H92" s="261" t="s">
        <v>18</v>
      </c>
      <c r="I92" s="260" t="s">
        <v>53</v>
      </c>
      <c r="J92" s="262">
        <v>10.17</v>
      </c>
      <c r="K92" s="263">
        <f t="shared" si="11"/>
        <v>10.3734</v>
      </c>
      <c r="L92" s="264"/>
      <c r="M92" s="151"/>
      <c r="N92" s="145"/>
    </row>
    <row r="93" spans="2:14" ht="21.75" customHeight="1" thickTop="1">
      <c r="B93" s="56">
        <f t="shared" si="12"/>
        <v>66</v>
      </c>
      <c r="C93" s="43" t="s">
        <v>110</v>
      </c>
      <c r="D93" s="44" t="s">
        <v>12</v>
      </c>
      <c r="E93" s="287" t="s">
        <v>34</v>
      </c>
      <c r="F93" s="287"/>
      <c r="G93" s="287"/>
      <c r="H93" s="116" t="s">
        <v>151</v>
      </c>
      <c r="I93" s="68" t="s">
        <v>53</v>
      </c>
      <c r="J93" s="265">
        <v>3.96</v>
      </c>
      <c r="K93" s="119">
        <f t="shared" si="11"/>
        <v>4.0392</v>
      </c>
      <c r="L93" s="266"/>
      <c r="M93" s="151"/>
      <c r="N93" s="145"/>
    </row>
    <row r="94" spans="2:14" ht="21.75" customHeight="1">
      <c r="B94" s="55">
        <f t="shared" si="12"/>
        <v>67</v>
      </c>
      <c r="C94" s="39" t="s">
        <v>111</v>
      </c>
      <c r="D94" s="40" t="s">
        <v>12</v>
      </c>
      <c r="E94" s="288"/>
      <c r="F94" s="288"/>
      <c r="G94" s="288"/>
      <c r="H94" s="115" t="s">
        <v>151</v>
      </c>
      <c r="I94" s="42" t="s">
        <v>53</v>
      </c>
      <c r="J94" s="232">
        <v>5.99</v>
      </c>
      <c r="K94" s="157">
        <f t="shared" si="11"/>
        <v>6.1098</v>
      </c>
      <c r="L94" s="176"/>
      <c r="M94" s="151"/>
      <c r="N94" s="145"/>
    </row>
    <row r="95" spans="2:14" ht="21.75" customHeight="1">
      <c r="B95" s="55">
        <f t="shared" si="12"/>
        <v>68</v>
      </c>
      <c r="C95" s="39" t="s">
        <v>112</v>
      </c>
      <c r="D95" s="40" t="s">
        <v>12</v>
      </c>
      <c r="E95" s="288"/>
      <c r="F95" s="288"/>
      <c r="G95" s="288"/>
      <c r="H95" s="115" t="s">
        <v>152</v>
      </c>
      <c r="I95" s="42" t="s">
        <v>53</v>
      </c>
      <c r="J95" s="232">
        <v>6.67</v>
      </c>
      <c r="K95" s="157">
        <f t="shared" si="11"/>
        <v>6.8034</v>
      </c>
      <c r="L95" s="176"/>
      <c r="M95" s="151"/>
      <c r="N95" s="145"/>
    </row>
    <row r="96" spans="2:14" ht="21.75" customHeight="1">
      <c r="B96" s="55">
        <f t="shared" si="12"/>
        <v>69</v>
      </c>
      <c r="C96" s="39" t="s">
        <v>113</v>
      </c>
      <c r="D96" s="40" t="s">
        <v>12</v>
      </c>
      <c r="E96" s="288"/>
      <c r="F96" s="288"/>
      <c r="G96" s="288"/>
      <c r="H96" s="115" t="s">
        <v>152</v>
      </c>
      <c r="I96" s="42" t="s">
        <v>53</v>
      </c>
      <c r="J96" s="232">
        <v>10.17</v>
      </c>
      <c r="K96" s="157">
        <f t="shared" si="11"/>
        <v>10.3734</v>
      </c>
      <c r="L96" s="176"/>
      <c r="M96" s="151"/>
      <c r="N96" s="145"/>
    </row>
    <row r="97" spans="2:14" ht="21.75" customHeight="1">
      <c r="B97" s="55">
        <f t="shared" si="12"/>
        <v>70</v>
      </c>
      <c r="C97" s="39" t="s">
        <v>114</v>
      </c>
      <c r="D97" s="40" t="s">
        <v>12</v>
      </c>
      <c r="E97" s="288"/>
      <c r="F97" s="288"/>
      <c r="G97" s="288"/>
      <c r="H97" s="115" t="s">
        <v>153</v>
      </c>
      <c r="I97" s="42" t="s">
        <v>53</v>
      </c>
      <c r="J97" s="232">
        <v>8.81</v>
      </c>
      <c r="K97" s="157">
        <f t="shared" si="11"/>
        <v>8.9862</v>
      </c>
      <c r="L97" s="176"/>
      <c r="M97" s="151"/>
      <c r="N97" s="145"/>
    </row>
    <row r="98" spans="2:14" ht="21.75" customHeight="1">
      <c r="B98" s="55">
        <f t="shared" si="12"/>
        <v>71</v>
      </c>
      <c r="C98" s="39" t="s">
        <v>115</v>
      </c>
      <c r="D98" s="40" t="s">
        <v>12</v>
      </c>
      <c r="E98" s="288"/>
      <c r="F98" s="288"/>
      <c r="G98" s="288"/>
      <c r="H98" s="115" t="s">
        <v>153</v>
      </c>
      <c r="I98" s="42" t="s">
        <v>53</v>
      </c>
      <c r="J98" s="232">
        <v>14.46</v>
      </c>
      <c r="K98" s="157">
        <f t="shared" si="11"/>
        <v>14.749200000000002</v>
      </c>
      <c r="L98" s="176"/>
      <c r="M98" s="151"/>
      <c r="N98" s="145"/>
    </row>
    <row r="99" spans="2:14" ht="21.75" customHeight="1">
      <c r="B99" s="55">
        <f t="shared" si="12"/>
        <v>72</v>
      </c>
      <c r="C99" s="39" t="s">
        <v>116</v>
      </c>
      <c r="D99" s="40" t="s">
        <v>12</v>
      </c>
      <c r="E99" s="288"/>
      <c r="F99" s="288"/>
      <c r="G99" s="288"/>
      <c r="H99" s="115" t="s">
        <v>154</v>
      </c>
      <c r="I99" s="42" t="s">
        <v>53</v>
      </c>
      <c r="J99" s="232">
        <v>18.65</v>
      </c>
      <c r="K99" s="157">
        <f t="shared" si="11"/>
        <v>19.023</v>
      </c>
      <c r="L99" s="176"/>
      <c r="M99" s="151"/>
      <c r="N99" s="145"/>
    </row>
    <row r="100" spans="2:14" ht="21.75" customHeight="1" thickBot="1">
      <c r="B100" s="99">
        <f>B99+1</f>
        <v>73</v>
      </c>
      <c r="C100" s="100" t="s">
        <v>117</v>
      </c>
      <c r="D100" s="197" t="s">
        <v>12</v>
      </c>
      <c r="E100" s="289"/>
      <c r="F100" s="289"/>
      <c r="G100" s="289"/>
      <c r="H100" s="117" t="s">
        <v>154</v>
      </c>
      <c r="I100" s="195" t="s">
        <v>53</v>
      </c>
      <c r="J100" s="233">
        <v>20.91</v>
      </c>
      <c r="K100" s="159">
        <f t="shared" si="11"/>
        <v>21.3282</v>
      </c>
      <c r="L100" s="177"/>
      <c r="M100" s="151"/>
      <c r="N100" s="145"/>
    </row>
    <row r="101" spans="2:14" ht="26.25" customHeight="1" thickBot="1" thickTop="1">
      <c r="B101" s="297" t="s">
        <v>86</v>
      </c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151"/>
      <c r="N101" s="145"/>
    </row>
    <row r="102" spans="2:14" ht="21.75" customHeight="1" thickBot="1" thickTop="1">
      <c r="B102" s="128">
        <f>B100+1</f>
        <v>74</v>
      </c>
      <c r="C102" s="129" t="s">
        <v>24</v>
      </c>
      <c r="D102" s="72" t="s">
        <v>12</v>
      </c>
      <c r="E102" s="317" t="s">
        <v>85</v>
      </c>
      <c r="F102" s="318"/>
      <c r="G102" s="72" t="s">
        <v>50</v>
      </c>
      <c r="H102" s="73" t="s">
        <v>22</v>
      </c>
      <c r="I102" s="103" t="s">
        <v>53</v>
      </c>
      <c r="J102" s="162">
        <v>21.62</v>
      </c>
      <c r="K102" s="156">
        <f>J102*K$11</f>
        <v>22.052400000000002</v>
      </c>
      <c r="L102" s="178"/>
      <c r="M102" s="151"/>
      <c r="N102" s="145"/>
    </row>
    <row r="103" spans="2:14" ht="26.25" customHeight="1" thickBot="1" thickTop="1">
      <c r="B103" s="297" t="s">
        <v>118</v>
      </c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151"/>
      <c r="N103" s="145"/>
    </row>
    <row r="104" spans="2:14" ht="21.75" customHeight="1" thickBot="1" thickTop="1">
      <c r="B104" s="104">
        <f>B102+1</f>
        <v>75</v>
      </c>
      <c r="C104" s="107" t="s">
        <v>36</v>
      </c>
      <c r="D104" s="102" t="s">
        <v>12</v>
      </c>
      <c r="E104" s="317" t="s">
        <v>59</v>
      </c>
      <c r="F104" s="318"/>
      <c r="G104" s="103" t="s">
        <v>125</v>
      </c>
      <c r="H104" s="73" t="s">
        <v>62</v>
      </c>
      <c r="I104" s="103" t="s">
        <v>53</v>
      </c>
      <c r="J104" s="163">
        <v>0.82</v>
      </c>
      <c r="K104" s="156">
        <f>J104*K$11</f>
        <v>0.8363999999999999</v>
      </c>
      <c r="L104" s="200"/>
      <c r="M104" s="151"/>
      <c r="N104" s="145"/>
    </row>
    <row r="105" spans="2:14" ht="26.25" customHeight="1" thickBot="1" thickTop="1">
      <c r="B105" s="297" t="s">
        <v>168</v>
      </c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151"/>
      <c r="N105" s="145"/>
    </row>
    <row r="106" spans="2:14" ht="21.75" customHeight="1" thickTop="1">
      <c r="B106" s="48">
        <f>B104+1</f>
        <v>76</v>
      </c>
      <c r="C106" s="225" t="s">
        <v>169</v>
      </c>
      <c r="D106" s="101"/>
      <c r="E106" s="323" t="s">
        <v>170</v>
      </c>
      <c r="F106" s="324"/>
      <c r="G106" s="101"/>
      <c r="H106" s="8" t="s">
        <v>21</v>
      </c>
      <c r="I106" s="101" t="s">
        <v>53</v>
      </c>
      <c r="J106" s="226">
        <v>6.5</v>
      </c>
      <c r="K106" s="69">
        <f>J106*K$11</f>
        <v>6.63</v>
      </c>
      <c r="L106" s="234"/>
      <c r="M106" s="151"/>
      <c r="N106" s="145"/>
    </row>
    <row r="107" spans="2:14" ht="21.75" customHeight="1" thickBot="1">
      <c r="B107" s="53">
        <f>B106+1</f>
        <v>77</v>
      </c>
      <c r="C107" s="227" t="s">
        <v>171</v>
      </c>
      <c r="D107" s="31"/>
      <c r="E107" s="325" t="s">
        <v>170</v>
      </c>
      <c r="F107" s="326"/>
      <c r="G107" s="31"/>
      <c r="H107" s="12" t="s">
        <v>14</v>
      </c>
      <c r="I107" s="31" t="s">
        <v>53</v>
      </c>
      <c r="J107" s="228">
        <v>5.5</v>
      </c>
      <c r="K107" s="80">
        <f>J107*K$11</f>
        <v>5.61</v>
      </c>
      <c r="L107" s="235"/>
      <c r="M107" s="151"/>
      <c r="N107" s="145"/>
    </row>
    <row r="108" spans="2:14" ht="26.25" customHeight="1" thickBot="1" thickTop="1">
      <c r="B108" s="331" t="s">
        <v>119</v>
      </c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151"/>
      <c r="N108" s="145"/>
    </row>
    <row r="109" spans="2:14" ht="21.75" customHeight="1" thickTop="1">
      <c r="B109" s="47">
        <f>B107+1</f>
        <v>78</v>
      </c>
      <c r="C109" s="5" t="s">
        <v>23</v>
      </c>
      <c r="D109" s="28" t="s">
        <v>12</v>
      </c>
      <c r="E109" s="323" t="s">
        <v>58</v>
      </c>
      <c r="F109" s="324"/>
      <c r="G109" s="28" t="s">
        <v>56</v>
      </c>
      <c r="H109" s="8" t="s">
        <v>63</v>
      </c>
      <c r="I109" s="101" t="s">
        <v>53</v>
      </c>
      <c r="J109" s="57">
        <v>0.96</v>
      </c>
      <c r="K109" s="69">
        <f>J109*K$11</f>
        <v>0.9792</v>
      </c>
      <c r="L109" s="169"/>
      <c r="M109" s="151"/>
      <c r="N109" s="145"/>
    </row>
    <row r="110" spans="2:14" ht="21.75" customHeight="1" thickBot="1">
      <c r="B110" s="130">
        <f>B109+1</f>
        <v>79</v>
      </c>
      <c r="C110" s="108" t="s">
        <v>20</v>
      </c>
      <c r="D110" s="30" t="s">
        <v>12</v>
      </c>
      <c r="E110" s="325" t="s">
        <v>57</v>
      </c>
      <c r="F110" s="326"/>
      <c r="G110" s="30" t="s">
        <v>56</v>
      </c>
      <c r="H110" s="12" t="s">
        <v>19</v>
      </c>
      <c r="I110" s="31" t="s">
        <v>53</v>
      </c>
      <c r="J110" s="59">
        <v>1.05</v>
      </c>
      <c r="K110" s="80">
        <f>J110*K$11</f>
        <v>1.0710000000000002</v>
      </c>
      <c r="L110" s="201"/>
      <c r="M110" s="151"/>
      <c r="N110" s="145"/>
    </row>
    <row r="111" spans="2:14" ht="26.25" customHeight="1" thickBot="1" thickTop="1">
      <c r="B111" s="332" t="s">
        <v>120</v>
      </c>
      <c r="C111" s="332"/>
      <c r="D111" s="332"/>
      <c r="E111" s="332"/>
      <c r="F111" s="332"/>
      <c r="G111" s="332"/>
      <c r="H111" s="332"/>
      <c r="I111" s="332"/>
      <c r="J111" s="332"/>
      <c r="K111" s="332"/>
      <c r="L111" s="332"/>
      <c r="M111" s="151"/>
      <c r="N111" s="145"/>
    </row>
    <row r="112" spans="2:14" ht="21.75" customHeight="1" thickTop="1">
      <c r="B112" s="105">
        <f>B110+1</f>
        <v>80</v>
      </c>
      <c r="C112" s="27" t="s">
        <v>37</v>
      </c>
      <c r="D112" s="28" t="s">
        <v>12</v>
      </c>
      <c r="E112" s="323" t="s">
        <v>122</v>
      </c>
      <c r="F112" s="324"/>
      <c r="G112" s="28" t="s">
        <v>124</v>
      </c>
      <c r="H112" s="118" t="s">
        <v>63</v>
      </c>
      <c r="I112" s="101" t="s">
        <v>53</v>
      </c>
      <c r="J112" s="143">
        <v>0.98</v>
      </c>
      <c r="K112" s="154">
        <f>J112*K$11</f>
        <v>0.9996</v>
      </c>
      <c r="L112" s="170"/>
      <c r="M112" s="151"/>
      <c r="N112" s="145"/>
    </row>
    <row r="113" spans="2:14" ht="21.75" customHeight="1" thickBot="1">
      <c r="B113" s="131">
        <f>B112+1</f>
        <v>81</v>
      </c>
      <c r="C113" s="132" t="s">
        <v>121</v>
      </c>
      <c r="D113" s="133" t="s">
        <v>12</v>
      </c>
      <c r="E113" s="325" t="s">
        <v>122</v>
      </c>
      <c r="F113" s="326"/>
      <c r="G113" s="30" t="s">
        <v>124</v>
      </c>
      <c r="H113" s="65" t="s">
        <v>63</v>
      </c>
      <c r="I113" s="134" t="s">
        <v>53</v>
      </c>
      <c r="J113" s="65">
        <v>0.98</v>
      </c>
      <c r="K113" s="80">
        <f>J113*K$11</f>
        <v>0.9996</v>
      </c>
      <c r="L113" s="201"/>
      <c r="M113" s="151"/>
      <c r="N113" s="145"/>
    </row>
    <row r="114" spans="2:14" ht="26.25" customHeight="1" thickBot="1" thickTop="1">
      <c r="B114" s="333" t="s">
        <v>123</v>
      </c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151"/>
      <c r="N114" s="145"/>
    </row>
    <row r="115" spans="2:14" ht="21.75" customHeight="1" thickBot="1" thickTop="1">
      <c r="B115" s="76">
        <f>B113+1</f>
        <v>82</v>
      </c>
      <c r="C115" s="109" t="s">
        <v>38</v>
      </c>
      <c r="D115" s="102" t="s">
        <v>12</v>
      </c>
      <c r="E115" s="317" t="s">
        <v>60</v>
      </c>
      <c r="F115" s="318"/>
      <c r="G115" s="103" t="s">
        <v>61</v>
      </c>
      <c r="H115" s="73" t="s">
        <v>39</v>
      </c>
      <c r="I115" s="72" t="s">
        <v>53</v>
      </c>
      <c r="J115" s="163">
        <v>85</v>
      </c>
      <c r="K115" s="156">
        <f>J115*K$11</f>
        <v>86.7</v>
      </c>
      <c r="L115" s="179"/>
      <c r="M115" s="151"/>
      <c r="N115" s="145"/>
    </row>
    <row r="116" spans="2:13" ht="26.25" customHeight="1" thickBot="1" thickTop="1">
      <c r="B116" s="297" t="s">
        <v>172</v>
      </c>
      <c r="C116" s="297"/>
      <c r="D116" s="297"/>
      <c r="E116" s="297"/>
      <c r="F116" s="297"/>
      <c r="G116" s="297"/>
      <c r="H116" s="297"/>
      <c r="I116" s="297"/>
      <c r="J116" s="297"/>
      <c r="K116" s="297"/>
      <c r="L116" s="297"/>
      <c r="M116" s="151"/>
    </row>
    <row r="117" spans="2:14" ht="21.75" customHeight="1" thickTop="1">
      <c r="B117" s="48">
        <f>B115+1</f>
        <v>83</v>
      </c>
      <c r="C117" s="229" t="s">
        <v>173</v>
      </c>
      <c r="D117" s="33" t="s">
        <v>187</v>
      </c>
      <c r="E117" s="270"/>
      <c r="F117" s="270"/>
      <c r="G117" s="270"/>
      <c r="H117" s="8" t="s">
        <v>174</v>
      </c>
      <c r="I117" s="230" t="s">
        <v>53</v>
      </c>
      <c r="J117" s="143">
        <v>1.3569999999999998</v>
      </c>
      <c r="K117" s="69">
        <f>J117*K$11</f>
        <v>1.3841399999999997</v>
      </c>
      <c r="L117" s="213"/>
      <c r="M117" s="151"/>
      <c r="N117" s="145"/>
    </row>
    <row r="118" spans="2:14" ht="21.75" customHeight="1">
      <c r="B118" s="55">
        <f>B117+1</f>
        <v>84</v>
      </c>
      <c r="C118" s="39" t="s">
        <v>175</v>
      </c>
      <c r="D118" s="231" t="s">
        <v>187</v>
      </c>
      <c r="E118" s="329"/>
      <c r="F118" s="329"/>
      <c r="G118" s="329"/>
      <c r="H118" s="115" t="s">
        <v>4</v>
      </c>
      <c r="I118" s="42" t="s">
        <v>53</v>
      </c>
      <c r="J118" s="232">
        <v>1.5525</v>
      </c>
      <c r="K118" s="157">
        <f aca="true" t="shared" si="13" ref="K118:K123">J118*K$11</f>
        <v>1.58355</v>
      </c>
      <c r="L118" s="213"/>
      <c r="M118" s="151"/>
      <c r="N118" s="145"/>
    </row>
    <row r="119" spans="2:14" ht="21.75" customHeight="1">
      <c r="B119" s="55">
        <f aca="true" t="shared" si="14" ref="B119:B126">B118+1</f>
        <v>85</v>
      </c>
      <c r="C119" s="39" t="s">
        <v>176</v>
      </c>
      <c r="D119" s="231" t="s">
        <v>187</v>
      </c>
      <c r="E119" s="329"/>
      <c r="F119" s="329"/>
      <c r="G119" s="329"/>
      <c r="H119" s="115" t="s">
        <v>177</v>
      </c>
      <c r="I119" s="42" t="s">
        <v>53</v>
      </c>
      <c r="J119" s="232">
        <v>1.61</v>
      </c>
      <c r="K119" s="157">
        <f t="shared" si="13"/>
        <v>1.6422</v>
      </c>
      <c r="L119" s="213"/>
      <c r="M119" s="151"/>
      <c r="N119" s="145"/>
    </row>
    <row r="120" spans="2:14" ht="21.75" customHeight="1">
      <c r="B120" s="55">
        <f t="shared" si="14"/>
        <v>86</v>
      </c>
      <c r="C120" s="39" t="s">
        <v>178</v>
      </c>
      <c r="D120" s="231" t="s">
        <v>187</v>
      </c>
      <c r="E120" s="329"/>
      <c r="F120" s="329"/>
      <c r="G120" s="329"/>
      <c r="H120" s="115" t="s">
        <v>72</v>
      </c>
      <c r="I120" s="42" t="s">
        <v>53</v>
      </c>
      <c r="J120" s="232">
        <v>2.53</v>
      </c>
      <c r="K120" s="157">
        <f t="shared" si="13"/>
        <v>2.5806</v>
      </c>
      <c r="L120" s="213"/>
      <c r="M120" s="151"/>
      <c r="N120" s="145"/>
    </row>
    <row r="121" spans="2:14" ht="21.75" customHeight="1">
      <c r="B121" s="55">
        <f t="shared" si="14"/>
        <v>87</v>
      </c>
      <c r="C121" s="39" t="s">
        <v>179</v>
      </c>
      <c r="D121" s="231" t="s">
        <v>187</v>
      </c>
      <c r="E121" s="329"/>
      <c r="F121" s="329"/>
      <c r="G121" s="329"/>
      <c r="H121" s="115" t="s">
        <v>17</v>
      </c>
      <c r="I121" s="42" t="s">
        <v>53</v>
      </c>
      <c r="J121" s="232">
        <v>3.68</v>
      </c>
      <c r="K121" s="157">
        <f t="shared" si="13"/>
        <v>3.7536</v>
      </c>
      <c r="L121" s="213"/>
      <c r="M121" s="151"/>
      <c r="N121" s="145"/>
    </row>
    <row r="122" spans="2:14" ht="21.75" customHeight="1">
      <c r="B122" s="55">
        <f t="shared" si="14"/>
        <v>88</v>
      </c>
      <c r="C122" s="39" t="s">
        <v>180</v>
      </c>
      <c r="D122" s="231" t="s">
        <v>187</v>
      </c>
      <c r="E122" s="329"/>
      <c r="F122" s="329"/>
      <c r="G122" s="329"/>
      <c r="H122" s="115" t="s">
        <v>152</v>
      </c>
      <c r="I122" s="42" t="s">
        <v>53</v>
      </c>
      <c r="J122" s="232">
        <v>5.98</v>
      </c>
      <c r="K122" s="157">
        <f t="shared" si="13"/>
        <v>6.099600000000001</v>
      </c>
      <c r="L122" s="213"/>
      <c r="M122" s="151"/>
      <c r="N122" s="145"/>
    </row>
    <row r="123" spans="2:14" ht="21.75" customHeight="1" thickBot="1">
      <c r="B123" s="99">
        <f t="shared" si="14"/>
        <v>89</v>
      </c>
      <c r="C123" s="100" t="s">
        <v>181</v>
      </c>
      <c r="D123" s="30" t="s">
        <v>187</v>
      </c>
      <c r="E123" s="328"/>
      <c r="F123" s="328"/>
      <c r="G123" s="328"/>
      <c r="H123" s="117" t="s">
        <v>182</v>
      </c>
      <c r="I123" s="195" t="s">
        <v>53</v>
      </c>
      <c r="J123" s="233">
        <v>11.27</v>
      </c>
      <c r="K123" s="159">
        <f t="shared" si="13"/>
        <v>11.4954</v>
      </c>
      <c r="L123" s="213"/>
      <c r="M123" s="151"/>
      <c r="N123" s="145"/>
    </row>
    <row r="124" spans="2:13" ht="26.25" customHeight="1" thickBot="1" thickTop="1">
      <c r="B124" s="297" t="s">
        <v>67</v>
      </c>
      <c r="C124" s="297"/>
      <c r="D124" s="297"/>
      <c r="E124" s="297"/>
      <c r="F124" s="297"/>
      <c r="G124" s="297"/>
      <c r="H124" s="297"/>
      <c r="I124" s="297"/>
      <c r="J124" s="297"/>
      <c r="K124" s="297"/>
      <c r="L124" s="297"/>
      <c r="M124" s="151"/>
    </row>
    <row r="125" spans="2:14" ht="21.75" customHeight="1" thickTop="1">
      <c r="B125" s="55">
        <f>B123+1</f>
        <v>90</v>
      </c>
      <c r="C125" s="39" t="s">
        <v>183</v>
      </c>
      <c r="D125" s="231" t="s">
        <v>187</v>
      </c>
      <c r="E125" s="329"/>
      <c r="F125" s="329"/>
      <c r="G125" s="329"/>
      <c r="H125" s="115" t="s">
        <v>184</v>
      </c>
      <c r="I125" s="42" t="s">
        <v>53</v>
      </c>
      <c r="J125" s="232">
        <v>5.3</v>
      </c>
      <c r="K125" s="157">
        <f>J125*K$11</f>
        <v>5.406</v>
      </c>
      <c r="L125" s="213"/>
      <c r="M125" s="151"/>
      <c r="N125" s="145"/>
    </row>
    <row r="126" spans="2:14" ht="21.75" customHeight="1" thickBot="1">
      <c r="B126" s="99">
        <f t="shared" si="14"/>
        <v>91</v>
      </c>
      <c r="C126" s="100" t="s">
        <v>185</v>
      </c>
      <c r="D126" s="30" t="s">
        <v>187</v>
      </c>
      <c r="E126" s="328"/>
      <c r="F126" s="328"/>
      <c r="G126" s="328"/>
      <c r="H126" s="117" t="s">
        <v>186</v>
      </c>
      <c r="I126" s="195" t="s">
        <v>53</v>
      </c>
      <c r="J126" s="233">
        <v>5.6</v>
      </c>
      <c r="K126" s="159">
        <f>J126*K$11</f>
        <v>5.712</v>
      </c>
      <c r="L126" s="213"/>
      <c r="M126" s="151"/>
      <c r="N126" s="145"/>
    </row>
    <row r="127" spans="2:13" ht="9.75" customHeight="1" thickTop="1">
      <c r="B127" s="135"/>
      <c r="C127" s="136"/>
      <c r="D127" s="136"/>
      <c r="E127" s="136"/>
      <c r="F127" s="136"/>
      <c r="G127" s="136"/>
      <c r="H127" s="136"/>
      <c r="I127" s="136"/>
      <c r="J127" s="136"/>
      <c r="K127" s="136"/>
      <c r="L127" s="180"/>
      <c r="M127" s="152"/>
    </row>
    <row r="128" spans="2:13" ht="18" customHeight="1">
      <c r="B128" s="137" t="s">
        <v>91</v>
      </c>
      <c r="C128" s="138"/>
      <c r="D128" s="138"/>
      <c r="E128" s="138"/>
      <c r="F128" s="138"/>
      <c r="G128" s="138"/>
      <c r="H128" s="138"/>
      <c r="I128" s="138"/>
      <c r="J128" s="138"/>
      <c r="K128" s="138"/>
      <c r="L128" s="181"/>
      <c r="M128" s="152"/>
    </row>
    <row r="129" spans="2:13" ht="24.75">
      <c r="B129" s="98"/>
      <c r="C129" s="78"/>
      <c r="D129" s="78"/>
      <c r="E129" s="78"/>
      <c r="F129" s="78"/>
      <c r="G129" s="78"/>
      <c r="H129" s="78"/>
      <c r="I129" s="78"/>
      <c r="J129" s="78"/>
      <c r="K129" s="78"/>
      <c r="M129" s="152"/>
    </row>
    <row r="130" spans="2:13" ht="24.75">
      <c r="B130" s="98"/>
      <c r="C130" s="78"/>
      <c r="D130" s="78"/>
      <c r="E130" s="78"/>
      <c r="F130" s="78"/>
      <c r="G130" s="78"/>
      <c r="H130" s="78"/>
      <c r="I130" s="78"/>
      <c r="J130" s="78"/>
      <c r="K130" s="78"/>
      <c r="M130" s="152"/>
    </row>
    <row r="131" spans="2:13" ht="24.75">
      <c r="B131" s="98"/>
      <c r="C131" s="78"/>
      <c r="D131" s="78"/>
      <c r="E131" s="78"/>
      <c r="F131" s="78"/>
      <c r="G131" s="78"/>
      <c r="H131" s="78"/>
      <c r="I131" s="78"/>
      <c r="J131" s="78"/>
      <c r="K131" s="78"/>
      <c r="M131" s="152"/>
    </row>
    <row r="132" spans="2:13" ht="24.75">
      <c r="B132" s="98"/>
      <c r="C132" s="78"/>
      <c r="D132" s="78"/>
      <c r="E132" s="78"/>
      <c r="F132" s="78"/>
      <c r="G132" s="78"/>
      <c r="H132" s="78"/>
      <c r="I132" s="78"/>
      <c r="J132" s="78"/>
      <c r="K132" s="78"/>
      <c r="M132" s="152"/>
    </row>
    <row r="133" spans="2:13" ht="24.75">
      <c r="B133" s="98"/>
      <c r="C133" s="78"/>
      <c r="D133" s="78"/>
      <c r="E133" s="78"/>
      <c r="F133" s="78"/>
      <c r="G133" s="78"/>
      <c r="H133" s="78"/>
      <c r="I133" s="78"/>
      <c r="J133" s="78"/>
      <c r="K133" s="78"/>
      <c r="M133" s="152"/>
    </row>
    <row r="134" spans="2:13" ht="24.75">
      <c r="B134" s="98"/>
      <c r="C134" s="78"/>
      <c r="D134" s="78"/>
      <c r="E134" s="78"/>
      <c r="F134" s="78"/>
      <c r="G134" s="78"/>
      <c r="H134" s="78"/>
      <c r="I134" s="78"/>
      <c r="J134" s="78"/>
      <c r="K134" s="78"/>
      <c r="M134" s="152"/>
    </row>
    <row r="135" spans="2:13" ht="24.75">
      <c r="B135" s="98"/>
      <c r="C135" s="78"/>
      <c r="D135" s="78"/>
      <c r="E135" s="78"/>
      <c r="F135" s="78"/>
      <c r="G135" s="78"/>
      <c r="H135" s="78"/>
      <c r="I135" s="78"/>
      <c r="J135" s="78"/>
      <c r="K135" s="78"/>
      <c r="M135" s="152"/>
    </row>
    <row r="136" spans="2:13" ht="24.75">
      <c r="B136" s="98"/>
      <c r="C136" s="78"/>
      <c r="D136" s="78"/>
      <c r="E136" s="78"/>
      <c r="F136" s="78"/>
      <c r="G136" s="78"/>
      <c r="H136" s="78"/>
      <c r="I136" s="78"/>
      <c r="J136" s="78"/>
      <c r="K136" s="78"/>
      <c r="M136" s="152"/>
    </row>
    <row r="137" spans="2:13" ht="24.75">
      <c r="B137" s="98"/>
      <c r="C137" s="78"/>
      <c r="D137" s="78"/>
      <c r="E137" s="78"/>
      <c r="F137" s="78"/>
      <c r="G137" s="78"/>
      <c r="H137" s="78"/>
      <c r="I137" s="78"/>
      <c r="J137" s="78"/>
      <c r="K137" s="78"/>
      <c r="M137" s="152"/>
    </row>
    <row r="138" spans="2:13" ht="24.75">
      <c r="B138" s="98"/>
      <c r="C138" s="78"/>
      <c r="D138" s="78"/>
      <c r="E138" s="78"/>
      <c r="F138" s="78"/>
      <c r="G138" s="78"/>
      <c r="H138" s="78"/>
      <c r="I138" s="78"/>
      <c r="J138" s="78"/>
      <c r="K138" s="78"/>
      <c r="M138" s="152"/>
    </row>
    <row r="139" spans="2:13" ht="24.75">
      <c r="B139" s="98"/>
      <c r="C139" s="78"/>
      <c r="D139" s="78"/>
      <c r="E139" s="78"/>
      <c r="F139" s="78"/>
      <c r="G139" s="78"/>
      <c r="H139" s="78"/>
      <c r="I139" s="78"/>
      <c r="J139" s="78"/>
      <c r="K139" s="78"/>
      <c r="M139" s="152"/>
    </row>
    <row r="140" spans="2:13" ht="24.75">
      <c r="B140" s="98"/>
      <c r="C140" s="78"/>
      <c r="D140" s="78"/>
      <c r="E140" s="78"/>
      <c r="F140" s="78"/>
      <c r="G140" s="78"/>
      <c r="H140" s="78"/>
      <c r="I140" s="78"/>
      <c r="J140" s="78"/>
      <c r="K140" s="78"/>
      <c r="M140" s="152"/>
    </row>
    <row r="141" spans="2:13" ht="24.75">
      <c r="B141" s="98"/>
      <c r="C141" s="78"/>
      <c r="D141" s="78"/>
      <c r="E141" s="78"/>
      <c r="F141" s="78"/>
      <c r="G141" s="78"/>
      <c r="H141" s="78"/>
      <c r="I141" s="78"/>
      <c r="J141" s="78"/>
      <c r="K141" s="78"/>
      <c r="M141" s="152"/>
    </row>
    <row r="142" spans="2:13" ht="24.75">
      <c r="B142" s="98"/>
      <c r="C142" s="78"/>
      <c r="D142" s="78"/>
      <c r="E142" s="78"/>
      <c r="F142" s="78"/>
      <c r="G142" s="78"/>
      <c r="H142" s="78"/>
      <c r="I142" s="78"/>
      <c r="J142" s="78"/>
      <c r="K142" s="78"/>
      <c r="M142" s="152"/>
    </row>
    <row r="143" spans="2:13" ht="24.75">
      <c r="B143" s="98"/>
      <c r="C143" s="78"/>
      <c r="D143" s="78"/>
      <c r="E143" s="78"/>
      <c r="F143" s="78"/>
      <c r="G143" s="78"/>
      <c r="H143" s="78"/>
      <c r="I143" s="78"/>
      <c r="J143" s="78"/>
      <c r="K143" s="78"/>
      <c r="M143" s="152"/>
    </row>
    <row r="144" spans="2:13" ht="24.75">
      <c r="B144" s="98"/>
      <c r="C144" s="78"/>
      <c r="D144" s="78"/>
      <c r="E144" s="78"/>
      <c r="F144" s="78"/>
      <c r="G144" s="78"/>
      <c r="H144" s="78"/>
      <c r="I144" s="78"/>
      <c r="J144" s="78"/>
      <c r="K144" s="78"/>
      <c r="M144" s="152"/>
    </row>
    <row r="145" spans="2:13" ht="24.75">
      <c r="B145" s="98"/>
      <c r="C145" s="78"/>
      <c r="D145" s="78"/>
      <c r="E145" s="78"/>
      <c r="F145" s="78"/>
      <c r="G145" s="78"/>
      <c r="H145" s="78"/>
      <c r="I145" s="78"/>
      <c r="J145" s="78"/>
      <c r="K145" s="78"/>
      <c r="M145" s="152"/>
    </row>
    <row r="146" spans="2:13" ht="24.75">
      <c r="B146" s="98"/>
      <c r="C146" s="78"/>
      <c r="D146" s="78"/>
      <c r="E146" s="78"/>
      <c r="F146" s="78"/>
      <c r="G146" s="78"/>
      <c r="H146" s="78"/>
      <c r="I146" s="78"/>
      <c r="J146" s="78"/>
      <c r="K146" s="78"/>
      <c r="M146" s="152"/>
    </row>
    <row r="147" spans="2:13" ht="24.75">
      <c r="B147" s="98"/>
      <c r="C147" s="78"/>
      <c r="D147" s="78"/>
      <c r="E147" s="78"/>
      <c r="F147" s="78"/>
      <c r="G147" s="78"/>
      <c r="H147" s="78"/>
      <c r="I147" s="78"/>
      <c r="J147" s="78"/>
      <c r="K147" s="78"/>
      <c r="M147" s="152"/>
    </row>
    <row r="148" spans="2:13" ht="24.75">
      <c r="B148" s="98"/>
      <c r="C148" s="78"/>
      <c r="D148" s="78"/>
      <c r="E148" s="78"/>
      <c r="F148" s="78"/>
      <c r="G148" s="78"/>
      <c r="H148" s="78"/>
      <c r="I148" s="78"/>
      <c r="J148" s="78"/>
      <c r="K148" s="78"/>
      <c r="M148" s="152"/>
    </row>
    <row r="149" spans="2:13" ht="24.75">
      <c r="B149" s="98"/>
      <c r="C149" s="78"/>
      <c r="D149" s="78"/>
      <c r="E149" s="78"/>
      <c r="F149" s="78"/>
      <c r="G149" s="78"/>
      <c r="H149" s="78"/>
      <c r="I149" s="78"/>
      <c r="J149" s="78"/>
      <c r="K149" s="78"/>
      <c r="M149" s="152"/>
    </row>
    <row r="150" spans="2:13" ht="24.75">
      <c r="B150" s="98"/>
      <c r="C150" s="78"/>
      <c r="D150" s="78"/>
      <c r="E150" s="78"/>
      <c r="F150" s="78"/>
      <c r="G150" s="78"/>
      <c r="H150" s="78"/>
      <c r="I150" s="78"/>
      <c r="J150" s="78"/>
      <c r="K150" s="78"/>
      <c r="M150" s="152"/>
    </row>
    <row r="151" spans="2:13" ht="24.75">
      <c r="B151" s="98"/>
      <c r="C151" s="78"/>
      <c r="D151" s="78"/>
      <c r="E151" s="78"/>
      <c r="F151" s="78"/>
      <c r="G151" s="78"/>
      <c r="H151" s="78"/>
      <c r="I151" s="78"/>
      <c r="J151" s="78"/>
      <c r="K151" s="78"/>
      <c r="M151" s="152"/>
    </row>
    <row r="152" spans="2:13" ht="24.75">
      <c r="B152" s="98"/>
      <c r="C152" s="78"/>
      <c r="D152" s="78"/>
      <c r="E152" s="78"/>
      <c r="F152" s="78"/>
      <c r="G152" s="78"/>
      <c r="H152" s="78"/>
      <c r="I152" s="78"/>
      <c r="J152" s="78"/>
      <c r="K152" s="78"/>
      <c r="M152" s="152"/>
    </row>
    <row r="153" spans="2:13" ht="24.75">
      <c r="B153" s="98"/>
      <c r="C153" s="78"/>
      <c r="D153" s="78"/>
      <c r="E153" s="78"/>
      <c r="F153" s="78"/>
      <c r="G153" s="78"/>
      <c r="H153" s="78"/>
      <c r="I153" s="78"/>
      <c r="J153" s="78"/>
      <c r="K153" s="78"/>
      <c r="M153" s="152"/>
    </row>
    <row r="154" spans="2:13" ht="24.75">
      <c r="B154" s="98"/>
      <c r="C154" s="78"/>
      <c r="D154" s="78"/>
      <c r="E154" s="78"/>
      <c r="F154" s="78"/>
      <c r="G154" s="78"/>
      <c r="H154" s="78"/>
      <c r="I154" s="78"/>
      <c r="J154" s="78"/>
      <c r="K154" s="78"/>
      <c r="M154" s="152"/>
    </row>
    <row r="155" spans="2:13" ht="24.75">
      <c r="B155" s="98"/>
      <c r="C155" s="78"/>
      <c r="D155" s="78"/>
      <c r="E155" s="78"/>
      <c r="F155" s="78"/>
      <c r="G155" s="78"/>
      <c r="H155" s="78"/>
      <c r="I155" s="78"/>
      <c r="J155" s="78"/>
      <c r="K155" s="78"/>
      <c r="M155" s="152"/>
    </row>
    <row r="156" spans="2:13" ht="24.75">
      <c r="B156" s="98"/>
      <c r="C156" s="78"/>
      <c r="D156" s="78"/>
      <c r="E156" s="78"/>
      <c r="F156" s="78"/>
      <c r="G156" s="78"/>
      <c r="H156" s="78"/>
      <c r="I156" s="78"/>
      <c r="J156" s="78"/>
      <c r="K156" s="78"/>
      <c r="M156" s="152"/>
    </row>
    <row r="157" spans="2:13" ht="24.75">
      <c r="B157" s="98"/>
      <c r="C157" s="78"/>
      <c r="D157" s="78"/>
      <c r="E157" s="78"/>
      <c r="F157" s="78"/>
      <c r="G157" s="78"/>
      <c r="H157" s="78"/>
      <c r="I157" s="78"/>
      <c r="J157" s="78"/>
      <c r="K157" s="78"/>
      <c r="M157" s="152"/>
    </row>
    <row r="158" spans="2:13" ht="24.75">
      <c r="B158" s="98"/>
      <c r="C158" s="78"/>
      <c r="D158" s="78"/>
      <c r="E158" s="78"/>
      <c r="F158" s="78"/>
      <c r="G158" s="78"/>
      <c r="H158" s="78"/>
      <c r="I158" s="78"/>
      <c r="J158" s="78"/>
      <c r="K158" s="78"/>
      <c r="M158" s="152"/>
    </row>
    <row r="159" spans="2:13" ht="24.75">
      <c r="B159" s="98"/>
      <c r="C159" s="78"/>
      <c r="D159" s="78"/>
      <c r="E159" s="78"/>
      <c r="F159" s="78"/>
      <c r="G159" s="78"/>
      <c r="H159" s="78"/>
      <c r="I159" s="78"/>
      <c r="J159" s="78"/>
      <c r="K159" s="78"/>
      <c r="M159" s="152"/>
    </row>
    <row r="160" spans="2:13" ht="24.75">
      <c r="B160" s="98"/>
      <c r="C160" s="78"/>
      <c r="D160" s="78"/>
      <c r="E160" s="78"/>
      <c r="F160" s="78"/>
      <c r="G160" s="78"/>
      <c r="H160" s="78"/>
      <c r="I160" s="78"/>
      <c r="J160" s="78"/>
      <c r="K160" s="78"/>
      <c r="M160" s="152"/>
    </row>
    <row r="161" spans="2:13" ht="24.75">
      <c r="B161" s="98"/>
      <c r="C161" s="78"/>
      <c r="D161" s="78"/>
      <c r="E161" s="78"/>
      <c r="F161" s="78"/>
      <c r="G161" s="78"/>
      <c r="H161" s="78"/>
      <c r="I161" s="78"/>
      <c r="J161" s="78"/>
      <c r="K161" s="78"/>
      <c r="M161" s="152"/>
    </row>
    <row r="162" spans="2:13" ht="24.75">
      <c r="B162" s="98"/>
      <c r="C162" s="78"/>
      <c r="D162" s="78"/>
      <c r="E162" s="78"/>
      <c r="F162" s="78"/>
      <c r="G162" s="78"/>
      <c r="H162" s="78"/>
      <c r="I162" s="78"/>
      <c r="J162" s="78"/>
      <c r="K162" s="78"/>
      <c r="M162" s="152"/>
    </row>
    <row r="163" spans="2:13" ht="24.75">
      <c r="B163" s="98"/>
      <c r="C163" s="78"/>
      <c r="D163" s="78"/>
      <c r="E163" s="78"/>
      <c r="F163" s="78"/>
      <c r="G163" s="78"/>
      <c r="H163" s="78"/>
      <c r="I163" s="78"/>
      <c r="J163" s="78"/>
      <c r="K163" s="78"/>
      <c r="M163" s="152"/>
    </row>
    <row r="164" spans="2:13" ht="24.75">
      <c r="B164" s="98"/>
      <c r="C164" s="78"/>
      <c r="D164" s="78"/>
      <c r="E164" s="78"/>
      <c r="F164" s="78"/>
      <c r="G164" s="78"/>
      <c r="H164" s="78"/>
      <c r="I164" s="78"/>
      <c r="J164" s="78"/>
      <c r="K164" s="78"/>
      <c r="M164" s="152"/>
    </row>
    <row r="165" spans="2:13" ht="24.75">
      <c r="B165" s="98"/>
      <c r="C165" s="78"/>
      <c r="D165" s="78"/>
      <c r="E165" s="78"/>
      <c r="F165" s="78"/>
      <c r="G165" s="78"/>
      <c r="H165" s="78"/>
      <c r="I165" s="78"/>
      <c r="J165" s="78"/>
      <c r="K165" s="78"/>
      <c r="M165" s="152"/>
    </row>
    <row r="166" spans="2:13" ht="24.75">
      <c r="B166" s="98"/>
      <c r="C166" s="78"/>
      <c r="D166" s="78"/>
      <c r="E166" s="78"/>
      <c r="F166" s="78"/>
      <c r="G166" s="78"/>
      <c r="H166" s="78"/>
      <c r="I166" s="78"/>
      <c r="J166" s="78"/>
      <c r="K166" s="78"/>
      <c r="M166" s="152"/>
    </row>
    <row r="167" ht="24.75">
      <c r="M167" s="152"/>
    </row>
    <row r="168" ht="24.75">
      <c r="M168" s="152"/>
    </row>
    <row r="169" ht="24.75">
      <c r="M169" s="152"/>
    </row>
    <row r="170" ht="24.75">
      <c r="M170" s="152"/>
    </row>
  </sheetData>
  <mergeCells count="109">
    <mergeCell ref="E28:F28"/>
    <mergeCell ref="E29:F29"/>
    <mergeCell ref="B46:L46"/>
    <mergeCell ref="B101:L101"/>
    <mergeCell ref="E40:F40"/>
    <mergeCell ref="E41:F41"/>
    <mergeCell ref="E42:F42"/>
    <mergeCell ref="E126:G126"/>
    <mergeCell ref="B88:L88"/>
    <mergeCell ref="B76:L76"/>
    <mergeCell ref="B70:L70"/>
    <mergeCell ref="B103:L103"/>
    <mergeCell ref="B105:L105"/>
    <mergeCell ref="B108:L108"/>
    <mergeCell ref="B111:L111"/>
    <mergeCell ref="B114:L114"/>
    <mergeCell ref="E122:G122"/>
    <mergeCell ref="E123:G123"/>
    <mergeCell ref="B124:L124"/>
    <mergeCell ref="E125:G125"/>
    <mergeCell ref="E118:G118"/>
    <mergeCell ref="E119:G119"/>
    <mergeCell ref="E120:G120"/>
    <mergeCell ref="E121:G121"/>
    <mergeCell ref="E33:F33"/>
    <mergeCell ref="E35:F35"/>
    <mergeCell ref="E30:F30"/>
    <mergeCell ref="B32:L32"/>
    <mergeCell ref="B43:L43"/>
    <mergeCell ref="E44:F44"/>
    <mergeCell ref="E112:F112"/>
    <mergeCell ref="E113:F113"/>
    <mergeCell ref="E104:F104"/>
    <mergeCell ref="E109:F109"/>
    <mergeCell ref="E110:F110"/>
    <mergeCell ref="E106:F106"/>
    <mergeCell ref="E107:F107"/>
    <mergeCell ref="E80:G80"/>
    <mergeCell ref="E79:G79"/>
    <mergeCell ref="E81:G81"/>
    <mergeCell ref="E82:G82"/>
    <mergeCell ref="E86:G86"/>
    <mergeCell ref="E84:G84"/>
    <mergeCell ref="E85:G85"/>
    <mergeCell ref="E83:G83"/>
    <mergeCell ref="E73:G73"/>
    <mergeCell ref="E72:G72"/>
    <mergeCell ref="E75:G75"/>
    <mergeCell ref="E78:G78"/>
    <mergeCell ref="B116:L116"/>
    <mergeCell ref="E89:G91"/>
    <mergeCell ref="E92:G92"/>
    <mergeCell ref="E102:F102"/>
    <mergeCell ref="E115:F115"/>
    <mergeCell ref="E87:G87"/>
    <mergeCell ref="E117:G117"/>
    <mergeCell ref="B12:L12"/>
    <mergeCell ref="E39:F39"/>
    <mergeCell ref="B14:B15"/>
    <mergeCell ref="C14:C15"/>
    <mergeCell ref="D14:D15"/>
    <mergeCell ref="L14:L15"/>
    <mergeCell ref="E19:F19"/>
    <mergeCell ref="E31:F31"/>
    <mergeCell ref="J14:K14"/>
    <mergeCell ref="E25:F25"/>
    <mergeCell ref="E26:F26"/>
    <mergeCell ref="I14:I15"/>
    <mergeCell ref="B16:L16"/>
    <mergeCell ref="B24:L24"/>
    <mergeCell ref="E20:F20"/>
    <mergeCell ref="E27:F27"/>
    <mergeCell ref="H14:H15"/>
    <mergeCell ref="E22:F22"/>
    <mergeCell ref="E17:F17"/>
    <mergeCell ref="E18:F18"/>
    <mergeCell ref="E23:F23"/>
    <mergeCell ref="E21:F21"/>
    <mergeCell ref="E14:G15"/>
    <mergeCell ref="E37:F37"/>
    <mergeCell ref="B36:L36"/>
    <mergeCell ref="E71:G71"/>
    <mergeCell ref="E67:G67"/>
    <mergeCell ref="E56:G56"/>
    <mergeCell ref="E47:G47"/>
    <mergeCell ref="E66:G66"/>
    <mergeCell ref="B60:L60"/>
    <mergeCell ref="E38:F38"/>
    <mergeCell ref="E63:G63"/>
    <mergeCell ref="E45:F45"/>
    <mergeCell ref="E50:G50"/>
    <mergeCell ref="E51:G51"/>
    <mergeCell ref="E57:G57"/>
    <mergeCell ref="E49:G49"/>
    <mergeCell ref="E54:G54"/>
    <mergeCell ref="E52:G52"/>
    <mergeCell ref="E53:G53"/>
    <mergeCell ref="E55:G55"/>
    <mergeCell ref="B48:L48"/>
    <mergeCell ref="E58:G58"/>
    <mergeCell ref="E93:G100"/>
    <mergeCell ref="E77:G77"/>
    <mergeCell ref="E68:G68"/>
    <mergeCell ref="E59:G59"/>
    <mergeCell ref="E65:G65"/>
    <mergeCell ref="E64:G64"/>
    <mergeCell ref="E62:G62"/>
    <mergeCell ref="E74:G74"/>
    <mergeCell ref="E61:G61"/>
  </mergeCells>
  <printOptions horizontalCentered="1"/>
  <pageMargins left="0" right="0" top="0" bottom="0" header="0" footer="0"/>
  <pageSetup fitToHeight="2" horizontalDpi="600" verticalDpi="600" orientation="portrait" paperSize="9" scale="57" r:id="rId2"/>
  <rowBreaks count="1" manualBreakCount="1">
    <brk id="69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2009-06-05T12:54:22Z</cp:lastPrinted>
  <dcterms:created xsi:type="dcterms:W3CDTF">1996-10-08T23:32:33Z</dcterms:created>
  <dcterms:modified xsi:type="dcterms:W3CDTF">2009-09-04T10:21:07Z</dcterms:modified>
  <cp:category/>
  <cp:version/>
  <cp:contentType/>
  <cp:contentStatus/>
</cp:coreProperties>
</file>