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8635" windowHeight="12645" activeTab="1"/>
  </bookViews>
  <sheets>
    <sheet name="Перчатки_Маски_Очки" sheetId="2" r:id="rId1"/>
    <sheet name="Стерил_Дезы_Оборуд" sheetId="3" r:id="rId2"/>
    <sheet name="Расходка" sheetId="4" r:id="rId3"/>
    <sheet name="Токуяма_Реплекс" sheetId="5" r:id="rId4"/>
    <sheet name="Шофу" sheetId="6" r:id="rId5"/>
  </sheets>
  <definedNames>
    <definedName name="_xlnm._FilterDatabase" localSheetId="2" hidden="1">Расходка!$D$1:$D$80</definedName>
    <definedName name="_xlnm._FilterDatabase" localSheetId="3" hidden="1">Токуяма_Реплекс!$D$1:$D$122</definedName>
  </definedNames>
  <calcPr calcId="125725" refMode="R1C1"/>
</workbook>
</file>

<file path=xl/calcChain.xml><?xml version="1.0" encoding="utf-8"?>
<calcChain xmlns="http://schemas.openxmlformats.org/spreadsheetml/2006/main">
  <c r="B29" i="5"/>
  <c r="B30"/>
  <c r="B31"/>
  <c r="B32"/>
  <c r="B33"/>
  <c r="B34"/>
  <c r="B35"/>
  <c r="B36"/>
  <c r="B37"/>
  <c r="B38"/>
  <c r="B39"/>
  <c r="B40"/>
  <c r="B41"/>
  <c r="B28"/>
  <c r="B27"/>
  <c r="F27"/>
  <c r="B26"/>
  <c r="B15"/>
  <c r="B16"/>
  <c r="B17"/>
  <c r="B18"/>
  <c r="B19"/>
  <c r="B20"/>
  <c r="B21"/>
  <c r="B22"/>
  <c r="B24"/>
  <c r="B25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4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B23" s="1"/>
  <c r="E22"/>
  <c r="E21"/>
  <c r="E20"/>
  <c r="E19"/>
  <c r="E18"/>
  <c r="E17"/>
  <c r="E16"/>
  <c r="E15"/>
  <c r="E14"/>
  <c r="B79" i="4"/>
  <c r="B78"/>
  <c r="B77"/>
  <c r="B76"/>
  <c r="B72"/>
  <c r="B71"/>
  <c r="B70"/>
  <c r="B69"/>
  <c r="B68"/>
  <c r="B67"/>
  <c r="B66"/>
  <c r="B65"/>
  <c r="B64"/>
  <c r="B63"/>
  <c r="B61"/>
  <c r="B59"/>
  <c r="B58"/>
  <c r="B57"/>
  <c r="B56"/>
  <c r="B54"/>
  <c r="B45"/>
  <c r="B50"/>
  <c r="B49"/>
  <c r="B48"/>
  <c r="B47"/>
  <c r="B46"/>
  <c r="B44"/>
  <c r="B43"/>
  <c r="B28"/>
  <c r="B27"/>
  <c r="B26"/>
  <c r="B25"/>
  <c r="B21"/>
  <c r="B20"/>
  <c r="B23"/>
  <c r="B22"/>
  <c r="B18"/>
  <c r="B17"/>
  <c r="B16"/>
  <c r="B15"/>
  <c r="B14"/>
  <c r="B174" i="6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2"/>
  <c r="B51"/>
  <c r="B50"/>
  <c r="B49"/>
  <c r="B48"/>
  <c r="B47"/>
  <c r="B43"/>
  <c r="B41"/>
  <c r="B40"/>
  <c r="B39"/>
  <c r="B38"/>
  <c r="B37"/>
  <c r="B35"/>
  <c r="B33"/>
  <c r="B32"/>
  <c r="B31"/>
  <c r="B30"/>
  <c r="B29"/>
  <c r="B28"/>
  <c r="B27"/>
  <c r="B26"/>
  <c r="B25"/>
  <c r="B24"/>
  <c r="B23"/>
  <c r="B22"/>
  <c r="B21"/>
  <c r="B19"/>
  <c r="B18"/>
  <c r="B17"/>
  <c r="B16"/>
  <c r="B15"/>
  <c r="B14"/>
  <c r="B129" i="3"/>
  <c r="B128"/>
  <c r="B127"/>
  <c r="B126"/>
  <c r="B125"/>
  <c r="B124"/>
  <c r="B123"/>
  <c r="B122"/>
  <c r="B121"/>
  <c r="B120"/>
  <c r="B119"/>
  <c r="B118"/>
  <c r="B117"/>
  <c r="B116"/>
  <c r="B115"/>
  <c r="B112"/>
  <c r="B111"/>
  <c r="B110"/>
  <c r="B109"/>
  <c r="B108"/>
  <c r="B107"/>
  <c r="B106"/>
  <c r="B105"/>
  <c r="B132"/>
  <c r="B135"/>
  <c r="B134"/>
  <c r="B139"/>
  <c r="B138"/>
  <c r="B137"/>
  <c r="B103"/>
  <c r="B102"/>
  <c r="B101"/>
  <c r="B100"/>
  <c r="B99"/>
  <c r="B98"/>
  <c r="B97"/>
  <c r="B96"/>
  <c r="B95"/>
  <c r="B94"/>
  <c r="B93"/>
  <c r="B92"/>
  <c r="B91"/>
  <c r="B90"/>
  <c r="B89"/>
  <c r="B88"/>
  <c r="B86"/>
  <c r="B85"/>
  <c r="B84"/>
  <c r="B83"/>
  <c r="B82"/>
  <c r="B81"/>
  <c r="B80"/>
  <c r="B79"/>
  <c r="B78"/>
  <c r="B76"/>
  <c r="B75"/>
  <c r="B74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29"/>
  <c r="B28"/>
  <c r="B27"/>
  <c r="B26"/>
  <c r="B22"/>
  <c r="B24"/>
  <c r="B23"/>
  <c r="B21"/>
  <c r="B20"/>
  <c r="B19"/>
  <c r="B18"/>
  <c r="B17"/>
  <c r="B16"/>
  <c r="B15"/>
  <c r="B14"/>
  <c r="B75" i="2"/>
  <c r="B74"/>
  <c r="B73"/>
  <c r="B72"/>
  <c r="B71"/>
  <c r="B70"/>
  <c r="B69"/>
  <c r="B68"/>
  <c r="B66"/>
  <c r="B65"/>
  <c r="B64"/>
  <c r="B63"/>
  <c r="B62"/>
  <c r="A7" i="6"/>
  <c r="A7" i="4"/>
  <c r="A7" i="3"/>
  <c r="A7" i="2"/>
</calcChain>
</file>

<file path=xl/sharedStrings.xml><?xml version="1.0" encoding="utf-8"?>
<sst xmlns="http://schemas.openxmlformats.org/spreadsheetml/2006/main" count="1088" uniqueCount="556">
  <si>
    <t xml:space="preserve">                Рулоны для стерил. с индикатором 200м x 100мм (EURONDA)</t>
  </si>
  <si>
    <t xml:space="preserve">                Рулоны для стерил. с индикатором 200м x 150мм (EURONDA)</t>
  </si>
  <si>
    <t xml:space="preserve">                Рулоны для стерил. с индикатором 200м x 200мм (EURONDA)</t>
  </si>
  <si>
    <t xml:space="preserve">                Рулоны для стерил. с индикатором 200м x 250мм (EURONDA)</t>
  </si>
  <si>
    <t xml:space="preserve">                Рулоны для стерил. с индикатором 200м x 300мм (EURONDA)</t>
  </si>
  <si>
    <t xml:space="preserve">                Рулоны для стерил. с индикатором со складкой 100x20x5  (EURONDA)</t>
  </si>
  <si>
    <t xml:space="preserve">        СТЕРИЛИЗАЦИОННОЕ ОБОРУДОВАНИЕ</t>
  </si>
  <si>
    <t xml:space="preserve">            Аксессуары для автоклавов</t>
  </si>
  <si>
    <t xml:space="preserve">                Алюминиевый лоток для автоклава 183х140х17мм перфорированный, зеленый</t>
  </si>
  <si>
    <t xml:space="preserve">                Алюминиевый лоток для автоклава 183х140х17мм перфорированный, золотой</t>
  </si>
  <si>
    <t xml:space="preserve">                Алюминиевый лоток для автоклава 183х140х17мм перфорированный, красный</t>
  </si>
  <si>
    <t xml:space="preserve">                Алюминиевый лоток для автоклава 183х140х17мм перфорированный, серебряный</t>
  </si>
  <si>
    <t xml:space="preserve">                Алюминиевый лоток для автоклава 183х140х17мм перфорированный, синий</t>
  </si>
  <si>
    <t xml:space="preserve">                Алюминиевый лоток для автоклава 183х140х17мм, голубой</t>
  </si>
  <si>
    <t xml:space="preserve">                Алюминиевый лоток для автоклава 183х140х17мм, золотой</t>
  </si>
  <si>
    <t xml:space="preserve">                Алюминиевый лоток для автоклава 183х140х17мм, красный</t>
  </si>
  <si>
    <t xml:space="preserve">                Алюминиевый лоток для автоклава 284x183x17мм неперфорированный, зеленый</t>
  </si>
  <si>
    <t xml:space="preserve">                Алюминиевый лоток для автоклава 284x183x17мм неперфорированный, золотой</t>
  </si>
  <si>
    <t xml:space="preserve">                Алюминиевый лоток для автоклава 284x183x17мм неперфорированный, синий</t>
  </si>
  <si>
    <t xml:space="preserve">                Держатель для инструмента большой на 11 инструментов</t>
  </si>
  <si>
    <t xml:space="preserve">                Держатель для инструмента маленький на 8 инструментов</t>
  </si>
  <si>
    <t xml:space="preserve">                Крышка для алюминиевого лотка 187x145x25 mm </t>
  </si>
  <si>
    <t xml:space="preserve">                Крышка для алюминиевого лотка 288x187x29 mm</t>
  </si>
  <si>
    <t xml:space="preserve">            Дистилляторы</t>
  </si>
  <si>
    <t xml:space="preserve">                Аквафильтр</t>
  </si>
  <si>
    <t xml:space="preserve">                Дистиллятор  Aquadist</t>
  </si>
  <si>
    <t xml:space="preserve">            Запечатывающие устройства</t>
  </si>
  <si>
    <t xml:space="preserve">                Запечатывающее устройство для рулонов Euroseal 2001 Plus (EURONDA, Италия)</t>
  </si>
  <si>
    <t xml:space="preserve">                Запечатывающее устройство для рулонов The Euroseal 200/240 SHU (EURONDA, Италия)</t>
  </si>
  <si>
    <t xml:space="preserve">            Ультразвуковые мойки</t>
  </si>
  <si>
    <t xml:space="preserve">                Ультразвуковая мойка EUROSONIC ENERGY, Е3-N  (3л) 18%</t>
  </si>
  <si>
    <t xml:space="preserve">                Ультразвуковая мойка MICRO (0,5л) 18%</t>
  </si>
  <si>
    <t xml:space="preserve">                Ультразвуковая мойка Е4D 18%</t>
  </si>
  <si>
    <t xml:space="preserve">                WIPE, Сменные блоки для дез. салфеток,  120 шт. (Дезодент. Германия)</t>
  </si>
  <si>
    <t xml:space="preserve">        РАСХОДНЫЕ МАТЕРИАЛЫ</t>
  </si>
  <si>
    <t xml:space="preserve">            АСПИРАТОРЫ</t>
  </si>
  <si>
    <t xml:space="preserve">                Адаптер для наконечников d=16мм (EURONDA, Италия)</t>
  </si>
  <si>
    <t xml:space="preserve">                Наконечники/пылесосов (ЕМ19) автокл.,140 мм d=16мм серые</t>
  </si>
  <si>
    <t xml:space="preserve">                Наконечники/пылесосов (ЕМ21),автокл.,150 мм d=11мм серые</t>
  </si>
  <si>
    <t xml:space="preserve">                Наконечники/пылесосов (ЕМ21),автокл.,150 мм d=16мм серые</t>
  </si>
  <si>
    <t xml:space="preserve">                Наконечники/пылесосов (ЕМ40),автокл., 200мм d=11мм</t>
  </si>
  <si>
    <t xml:space="preserve">            ВАТНЫЕ ВАЛИКИ</t>
  </si>
  <si>
    <t xml:space="preserve">                Валики ватные № 1 (EURONDA) 300 гр.</t>
  </si>
  <si>
    <t xml:space="preserve">                Валики ватные № 2 (EURONDA) 300 гр.</t>
  </si>
  <si>
    <t xml:space="preserve">                Диспенсер для ватных валиков белый (EURONDA, Италия)</t>
  </si>
  <si>
    <t xml:space="preserve">                Диспенсер для ватных валиков голубой (EURONDA, Италия)</t>
  </si>
  <si>
    <t xml:space="preserve">            МИКРОАППЛИКАТОРЫ</t>
  </si>
  <si>
    <t xml:space="preserve">                Микроаппликаторы №1, X-Slim, коробка (черный, 4 тубы х 100шт), Euronda</t>
  </si>
  <si>
    <t xml:space="preserve">                Микроаппликаторы №2, Super Fine, коробка (бел+роз 4 тубы х 100шт), Euronda</t>
  </si>
  <si>
    <t xml:space="preserve">                Микроаппликаторы №3, Fine, коробка ( жел+гол 4 тубы х 100шт), Euronda</t>
  </si>
  <si>
    <t xml:space="preserve">                Микроаппликаторы №4, Regular, коробка (зел+оранж 4 тубы х 100шт), Euronda</t>
  </si>
  <si>
    <t xml:space="preserve">            ОДЕЖДА</t>
  </si>
  <si>
    <t xml:space="preserve">                Бахилы п/э текстуированные 100 шт.</t>
  </si>
  <si>
    <t xml:space="preserve">                Фартуки</t>
  </si>
  <si>
    <t xml:space="preserve">                    Фартук нейл.  (70х75см) на винил. основе бирюзовый</t>
  </si>
  <si>
    <t xml:space="preserve">                    Фартук нейл.  (70х75см) на винил. основе голубой</t>
  </si>
  <si>
    <t xml:space="preserve">                    Фартук нейл. (70х100см) на винил. основе бирюзовый</t>
  </si>
  <si>
    <t xml:space="preserve">                    Фартук нейл. (70х100см) на винил. основе голубой</t>
  </si>
  <si>
    <t xml:space="preserve">                    Фартук нейл. (70х100см) на винил. основе лазурь</t>
  </si>
  <si>
    <t xml:space="preserve">                    Фартук нейл. (70х135см) на винил. основе бирюза</t>
  </si>
  <si>
    <t xml:space="preserve">                    Фартук нейл. (70х135см) на винил. основе голубой</t>
  </si>
  <si>
    <t xml:space="preserve">                Шапочки</t>
  </si>
  <si>
    <t xml:space="preserve">                    Шапочка "Шарлотта" 100 шт. (нетканая) голубая</t>
  </si>
  <si>
    <t xml:space="preserve">                    Шапочка "Шарлотта" 100 шт. (нетканая) зеленая</t>
  </si>
  <si>
    <t xml:space="preserve">            СЛЮНООТСОСЫ</t>
  </si>
  <si>
    <t xml:space="preserve">                Адаптер для слюноотсоса (EURONDA, Италия)</t>
  </si>
  <si>
    <t xml:space="preserve">                Наконечники д/слюноотсосов МИКС, 5000шт. (зел10,оранж10,гол10,лилов10,красн5,жел5) (EURONDA,Италия)</t>
  </si>
  <si>
    <t xml:space="preserve">                Наконечники мини, одноразовые (Китай)</t>
  </si>
  <si>
    <t xml:space="preserve">                Наконечники д/слюноотсосов 100шт., бесцветные (EURONDA, Италия)</t>
  </si>
  <si>
    <t xml:space="preserve">                Наконечники д/слюноотсосов 100шт., зеленые (EURONDA, Италия)</t>
  </si>
  <si>
    <t xml:space="preserve">                Наконечники д/слюноотсосов 100шт., красные (EURONDA, Италия)</t>
  </si>
  <si>
    <t xml:space="preserve">                Наконечники д/слюноотсосов 100шт., лиловые (EURONDA, Италия)</t>
  </si>
  <si>
    <t xml:space="preserve">                Наконечники д/слюноотсосов 100шт., синие (EURONDA, Италия)</t>
  </si>
  <si>
    <t xml:space="preserve">            САЛФЕТКИ</t>
  </si>
  <si>
    <t xml:space="preserve">                Бумажные</t>
  </si>
  <si>
    <t xml:space="preserve">            ЧЕХЛЫ ДЛЯ ПОДГОЛОВНИКОВ</t>
  </si>
  <si>
    <t xml:space="preserve">                Чехлы  для подголовников, голубые, 250шт (28х30см) (EURONDA, Италия)</t>
  </si>
  <si>
    <t xml:space="preserve">                    Салфетки Basic</t>
  </si>
  <si>
    <t xml:space="preserve">                        Салфетки Basic 500шт. голубые (EURONDA,Италия)</t>
  </si>
  <si>
    <t xml:space="preserve">                        Салфетки Basic 500шт. желтые  (EURONDA,Италия)</t>
  </si>
  <si>
    <t xml:space="preserve">                        Салфетки Basic 500шт. зеленые (EURONDA,Италия)</t>
  </si>
  <si>
    <t xml:space="preserve">                        Салфетки Basic 500шт. лилoвые (EURONDA,Италия)</t>
  </si>
  <si>
    <t xml:space="preserve">                    Салфетки Premium</t>
  </si>
  <si>
    <t xml:space="preserve">                        Салфетки Premium МИКС, 3000 шт. (капри, лил, оранж, роз, жел, зел) (EURONDA, Италия)</t>
  </si>
  <si>
    <t xml:space="preserve">                        Салфетки Premium 500шт. голубые (EURONDA,Италия)</t>
  </si>
  <si>
    <t xml:space="preserve">                        Салфетки Premium 500шт. желтые (EURONDA,Италия)</t>
  </si>
  <si>
    <t xml:space="preserve">                        Салфетки Premium 500шт. зеленые (EURONDA,Италия)</t>
  </si>
  <si>
    <t xml:space="preserve">                        Салфетки Premium 500шт. капри (EURONDA,Италия)</t>
  </si>
  <si>
    <t xml:space="preserve">                        Салфетки Premium 500шт. лайм (EURONDA,Италия)</t>
  </si>
  <si>
    <t xml:space="preserve">                        Салфетки Premium 500шт. лиловые (EURONDA,Италия)</t>
  </si>
  <si>
    <t xml:space="preserve">                        Салфетки Premium 500шт. оранжевые (Euronda, Италия)</t>
  </si>
  <si>
    <t xml:space="preserve">                        Салфетки Premium 500шт. розовые (EURONDA,Италия)</t>
  </si>
  <si>
    <t xml:space="preserve">                Диспенсер для бумажных салфеток (EURONDA, Италия)</t>
  </si>
  <si>
    <t xml:space="preserve">                Диспенсер для салфеток-фартуков в рулонах (EURONDA, Италия)</t>
  </si>
  <si>
    <t xml:space="preserve">                Зажим с цепочкой для салфеток</t>
  </si>
  <si>
    <t xml:space="preserve">                Зажим-крокодил с регулятором длины</t>
  </si>
  <si>
    <t xml:space="preserve">                Салфетки-фартуки</t>
  </si>
  <si>
    <t xml:space="preserve">                    Салфетки-фартуки контур. в рулонах 80шт. 61х53см. голубые (EURONDA)</t>
  </si>
  <si>
    <t xml:space="preserve">                    Салфетки-фартуки контур. в рулонах 80шт. 61х53см. лиловые (EURONDA)</t>
  </si>
  <si>
    <t xml:space="preserve">                    Салфетки-фартуки пластиковые в рулоне голубые (EURONDA,Италия) 200 шт. 75,3х53см.</t>
  </si>
  <si>
    <t xml:space="preserve">                    Салфетки-фартуки пластиковые в рулоне зеленые (EURONDA,Италия) 200 шт. 75,3х53см.</t>
  </si>
  <si>
    <t>СПЕЦЦЕНА В РУБЛЯХ!!!</t>
  </si>
  <si>
    <t>за 6шт!!!</t>
  </si>
  <si>
    <t>СПЕЦЦЕНА В РУБЛЯХ!!! НОВИНКА!!!!</t>
  </si>
  <si>
    <t xml:space="preserve">            ПЕРЧАТКИ № 11 Нитриловые с тек.на пал., БЕЛЫЕ STREIGHT 3,0 гр</t>
  </si>
  <si>
    <t xml:space="preserve">                    Перчатки (C+S) №11 -  XS с тек.на пал.,белые, EN5</t>
  </si>
  <si>
    <t xml:space="preserve">                    Перчатки (C+S) №11 -  S с тек. на пал., белые, EN5</t>
  </si>
  <si>
    <t xml:space="preserve">                    Перчатки (C+S) №11 -  M с тек. на пал., белые, EN5</t>
  </si>
  <si>
    <t xml:space="preserve">                    Перчатки (C+S) №11 -  L с тек. на пал., белые, EN5</t>
  </si>
  <si>
    <t xml:space="preserve">                    Перчатки (C+S) №11 -  XL с тек. на пал., белые, EN5</t>
  </si>
  <si>
    <t xml:space="preserve">        ТОКУЯМА</t>
  </si>
  <si>
    <t xml:space="preserve">            ОРТОПЕДИЯ</t>
  </si>
  <si>
    <t xml:space="preserve">                Ионотайт Ф(стеклоиономерный цемент)</t>
  </si>
  <si>
    <t xml:space="preserve">                Набор "Ребейз" II (FLP) для перебазировки</t>
  </si>
  <si>
    <t xml:space="preserve">                Набор "Софрелайнер" S мягкий для перебазировки съемн</t>
  </si>
  <si>
    <t xml:space="preserve">                Набор "Софрелайнер" М средний для перебазировки</t>
  </si>
  <si>
    <t xml:space="preserve">            ТЕРАПИЯ</t>
  </si>
  <si>
    <t xml:space="preserve">                Адгезивы</t>
  </si>
  <si>
    <t xml:space="preserve">                    EE-BOND набор</t>
  </si>
  <si>
    <t xml:space="preserve">                    Адгезив "Уан Ап Бонд-Ф Плюс"  наб.5 мл+5 мл</t>
  </si>
  <si>
    <t xml:space="preserve">                    Бонд Форс набор</t>
  </si>
  <si>
    <t xml:space="preserve">                    Бонд Форс Пен 2мл. набор</t>
  </si>
  <si>
    <t xml:space="preserve">                    Бонд Форс Рефил</t>
  </si>
  <si>
    <t xml:space="preserve">                Шилд Форс набор</t>
  </si>
  <si>
    <t xml:space="preserve">                Эстелайт Астериа </t>
  </si>
  <si>
    <t xml:space="preserve">                    Эстелайт Астериа набор 7 шприц (Токуяма, Япония)</t>
  </si>
  <si>
    <t xml:space="preserve">                    Эстелайт Астериа шкала оттенков  (Токуяма, Япония)</t>
  </si>
  <si>
    <t xml:space="preserve">                    Эстелайт Астерия шприцы</t>
  </si>
  <si>
    <t xml:space="preserve">                        Эстелайт Астериа шприц A1B 4,0 г (Токуяма, Япония)</t>
  </si>
  <si>
    <t xml:space="preserve">                        Эстелайт Астериа шприц A2B 4,0 г (Токуяма, Япония)</t>
  </si>
  <si>
    <t xml:space="preserve">                        Эстелайт Астериа шприц A3.5B 4,0 г (Токуяма, Япония)</t>
  </si>
  <si>
    <t>В валютах цен, где У.Е.1*-евро, У.Е.2*-доллар, ЦБ+3%</t>
  </si>
  <si>
    <t>АО "ПРОТЕКО"</t>
  </si>
  <si>
    <t xml:space="preserve">                        Эстелайт Астериа шприц A3B 4,0 г (Токуяма, Япония)</t>
  </si>
  <si>
    <t xml:space="preserve">                        Эстелайт Астериа шприц A4B 4,0 г (Токуяма, Япония)</t>
  </si>
  <si>
    <t xml:space="preserve">                        Эстелайт Астериа шприц B3B 4,0 г (Токуяма, Япония)</t>
  </si>
  <si>
    <t xml:space="preserve">                        Эстелайт Астериа шприц BL 4,0 г (Токуяма, Япония)</t>
  </si>
  <si>
    <t xml:space="preserve">                        Эстелайт Астериа шприц NE 4,0 г (Токуяма, Япония)</t>
  </si>
  <si>
    <t xml:space="preserve">                        Эстелайт Астериа шприц OcE 4,0 г (Токуяма, Япония)</t>
  </si>
  <si>
    <t xml:space="preserve">                        Эстелайт Астериа шприц TE 4,0 г (Токуяма, Япония)</t>
  </si>
  <si>
    <t xml:space="preserve">                        Эстелайт Астериа шприц WE 4,0 г (Токуяма, Япония)</t>
  </si>
  <si>
    <t xml:space="preserve">                        Эстелайт Астериа шприц YE 4,0 г (Токуяма, Япония)</t>
  </si>
  <si>
    <t xml:space="preserve">                Эстелайт Колор</t>
  </si>
  <si>
    <t xml:space="preserve">                    Кисти для моделирования, набор (Токуяма, Япония)</t>
  </si>
  <si>
    <t xml:space="preserve">                    Эстелайт Колор набор 13 шприц. 0,9 г (Токуяма, Япония)</t>
  </si>
  <si>
    <t xml:space="preserve">                    Эстелайт Колор шприц Blue 0,9 г (Токуяма, Япония)</t>
  </si>
  <si>
    <t xml:space="preserve">                    Эстелайт Колор шприц Clear 0,9 г (Токуяма, Япония)</t>
  </si>
  <si>
    <t xml:space="preserve">                    Эстелайт Колор шприц Dark Brown 0,9 г (Токуяма, Япония)</t>
  </si>
  <si>
    <t xml:space="preserve">                    Эстелайт Колор шприц Gray 0,9 г (Токуяма, Япония)</t>
  </si>
  <si>
    <t xml:space="preserve">                    Эстелайт Колор шприц High Chroma Opaque 0,9 г (Токуяма, Япония)</t>
  </si>
  <si>
    <t xml:space="preserve">                    Эстелайт Колор шприц Lawender 0,9 г (Токуяма, Япония)</t>
  </si>
  <si>
    <t xml:space="preserve">                    Эстелайт Колор шприц Low Chroma Opaque 0,9 г (Токуяма, Япония)</t>
  </si>
  <si>
    <t xml:space="preserve">                    Эстелайт Колор шприц Medium Chroma Opaque 0,9 г (Токуяма, Япония)</t>
  </si>
  <si>
    <t xml:space="preserve">                    Эстелайт Колор шприц Ochre 0,9 г (Токуяма, Япония)</t>
  </si>
  <si>
    <t xml:space="preserve">                    Эстелайт Колор шприц Pink Opaque 0,9 г (Токуяма, Япония)</t>
  </si>
  <si>
    <t xml:space="preserve">                    Эстелайт Колор шприц Red 0,9 г (Токуяма, Япония)</t>
  </si>
  <si>
    <t xml:space="preserve">                    Эстелайт Колор шприц White 0,9 г (Токуяма, Япония)</t>
  </si>
  <si>
    <t xml:space="preserve">                    Эстелайт Колор шприц Yellow 0,9 г (Токуяма, Япония)</t>
  </si>
  <si>
    <t xml:space="preserve">                Эстелайт наконечники однораз.( Токуяма,Япония)</t>
  </si>
  <si>
    <t xml:space="preserve">                Эстелайт Палфик</t>
  </si>
  <si>
    <t xml:space="preserve">                    Палфик Эстелайт A1  3,8 г (Токуяма, Япония)</t>
  </si>
  <si>
    <t xml:space="preserve">                    Палфик Эстелайт A2  3,8 г (Токуяма, Япония)</t>
  </si>
  <si>
    <t xml:space="preserve">                    Палфик Эстелайт A3  3,8 г (Токуяма, Япония)</t>
  </si>
  <si>
    <t xml:space="preserve">                    Палфик Эстелайт A3,5  3,8 г (Токуяма, Япония)</t>
  </si>
  <si>
    <t xml:space="preserve">                    Палфик Эстелайт B2  3,8 г (Токуяма, Япония)</t>
  </si>
  <si>
    <t xml:space="preserve">                    Палфик Эстелайт C2  3,8 г (Токуяма, Япония)</t>
  </si>
  <si>
    <t xml:space="preserve">                    Палфик Эстелайт Inc. 3,8 г (Токуяма, Япония)</t>
  </si>
  <si>
    <t xml:space="preserve">                    Палфик Эстелайт OA2 3,8 г (Токуяма, Япония)</t>
  </si>
  <si>
    <t xml:space="preserve">                    Палфик Эстелайт OA3 3,8 г (Токуяма, Япония)</t>
  </si>
  <si>
    <t xml:space="preserve">                    Палфик Эстелайт набор 6 шприц. 3,8 г (Токуяма, Япония)</t>
  </si>
  <si>
    <t xml:space="preserve">                Эстелайт Сигма Квик</t>
  </si>
  <si>
    <t xml:space="preserve">                    Эстелайт Сигма Квик набор 3 шприц 3,8 г( Токуяма,Япония)</t>
  </si>
  <si>
    <t xml:space="preserve">                    Эстелайт Сигма Квик набор 9 шприц  (Токуяма,Япония)</t>
  </si>
  <si>
    <t xml:space="preserve">                    Эстелайт Сигма Квик Промо набор 6 шприц 3,8 г( Токуяма,Япония)</t>
  </si>
  <si>
    <t xml:space="preserve">                Эстелайт Флоу Квик 3,6гр</t>
  </si>
  <si>
    <t xml:space="preserve">                    Эстелайт Флоу Квик набор 3 шприц. 3,6г (Токуяма,Япония)</t>
  </si>
  <si>
    <t xml:space="preserve">                Эстелайт Постериор</t>
  </si>
  <si>
    <t xml:space="preserve">                    Эстелайт Постериор PA1 4,2 г (Токуяма,Япония)</t>
  </si>
  <si>
    <t xml:space="preserve">                    Эстелайт Постериор PA2 4,2 г (Токуяма,Япония)</t>
  </si>
  <si>
    <t xml:space="preserve">                    Эстелайт Постериор PA3 4,2 г (Токуяма,Япония)</t>
  </si>
  <si>
    <t xml:space="preserve">                    Эстелайт Постериор PCE 4,2 г (Токуяма,Япония)</t>
  </si>
  <si>
    <t xml:space="preserve">                    Эстелайт Сигма Квик шприц A1 3,8 г (Токуяма,Япония)</t>
  </si>
  <si>
    <t xml:space="preserve">                    Эстелайт Сигма Квик шприц A2 3,8 г (Токуяма,Япония)</t>
  </si>
  <si>
    <t xml:space="preserve">                    Эстелайт Сигма Квик шприц A3 3,8 г (Токуяма,Япония)</t>
  </si>
  <si>
    <t xml:space="preserve">                    Эстелайт Сигма Квик шприц A3,5 3,8 г (Токуяма,Япония)</t>
  </si>
  <si>
    <t xml:space="preserve">                    Эстелайт Сигма Квик шприц A4 3,8 г (Токуяма,Япония)</t>
  </si>
  <si>
    <t xml:space="preserve">                    Эстелайт Сигма Квик шприц B1 3,8 г (Токуяма,Япония)</t>
  </si>
  <si>
    <t xml:space="preserve">                    Эстелайт Сигма Квик шприц B2 3,8 г (Токуяма,Япония)</t>
  </si>
  <si>
    <t xml:space="preserve">                    Эстелайт Сигма Квик шприц B3 3,8 г (Токуяма,Япония)</t>
  </si>
  <si>
    <t xml:space="preserve">                    Эстелайт Сигма Квик шприц B4 3,8 г (Токуяма,Япония)</t>
  </si>
  <si>
    <t xml:space="preserve">                    Эстелайт Сигма Квик шприц BW 3,8 г( Токуяма,Япония)</t>
  </si>
  <si>
    <t xml:space="preserve">                    Эстелайт Сигма Квик шприц C1 3,8 г (Токуяма,Япония)</t>
  </si>
  <si>
    <t xml:space="preserve">                    Эстелайт Сигма Квик шприц C2 3,8 г (Токуяма,Япония)</t>
  </si>
  <si>
    <t xml:space="preserve">                    Эстелайт Сигма Квик шприц C3 3,8 г (Токуяма,Япония)</t>
  </si>
  <si>
    <t xml:space="preserve">                    Эстелайт Сигма Квик шприц CE (Inc.) 3,8 г( Токуяма,Япония)</t>
  </si>
  <si>
    <t xml:space="preserve">                    Эстелайт Сигма Квик шприц OA1 3,8 г( Токуяма,Япония)</t>
  </si>
  <si>
    <t xml:space="preserve">                    Эстелайт Сигма Квик шприц OA2 3,8 г( Токуяма,Япония)</t>
  </si>
  <si>
    <t xml:space="preserve">                    Эстелайт Сигма Квик шприц OA3 3,8 г( Токуяма,Япония)</t>
  </si>
  <si>
    <t xml:space="preserve">                    Эстелайт Сигма Квик шприц OPA2 3,8 г( Токуяма,Япония)</t>
  </si>
  <si>
    <t xml:space="preserve">                    Эстелайт Сигма Квик шприц WE 3,8 г( Токуяма,Япония)</t>
  </si>
  <si>
    <t xml:space="preserve">                Эстелайт Флоу Квик Высокой Текучести</t>
  </si>
  <si>
    <t xml:space="preserve">                    Эстелайт Флоу Квик высок. A1 3,6 г (Токуяма,Япония)</t>
  </si>
  <si>
    <t xml:space="preserve">                    Эстелайт Флоу Квик высок. A2 3,6 г (Токуяма,Япония)</t>
  </si>
  <si>
    <t xml:space="preserve">                    Эстелайт Флоу Квик высок. A3 3,6 г (Токуяма,Япония)</t>
  </si>
  <si>
    <t xml:space="preserve">                    Эстелайт Флоу Квик высок. OPA2 3,6 г (Токуяма,Япония)</t>
  </si>
  <si>
    <t xml:space="preserve">                    Эстелайт Флоу Квик шприц A1 3,6 г (Токуяма,Япония)</t>
  </si>
  <si>
    <t xml:space="preserve">                    Эстелайт Флоу Квик шприц A2 3,6 г (Токуяма,Япония)</t>
  </si>
  <si>
    <t xml:space="preserve">                    Эстелайт Флоу Квик шприц A3 3,6 г (Токуяма,Япония)</t>
  </si>
  <si>
    <t xml:space="preserve">                    Эстелайт Флоу Квик шприц A3,5 3,6 г (Токуяма,Япония)</t>
  </si>
  <si>
    <t xml:space="preserve">                    Эстелайт Флоу Квик шприц A4 3,6 г (Токуяма,Япония)</t>
  </si>
  <si>
    <t xml:space="preserve">                    Эстелайт Флоу Квик шприц B1 3,6 г (Токуяма,Япония)</t>
  </si>
  <si>
    <t xml:space="preserve">                    Эстелайт Флоу Квик шприц B2 3,6 г (Токуяма,Япония)</t>
  </si>
  <si>
    <t xml:space="preserve">                    Эстелайт Флоу Квик шприц B3 3,6 г (Токуяма,Япония)</t>
  </si>
  <si>
    <t xml:space="preserve">                    Эстелайт Флоу Квик шприц B4 3,6 г (Токуяма,Япония)</t>
  </si>
  <si>
    <t xml:space="preserve">                    Эстелайт Флоу Квик шприц BW 3,6 г (Токуяма,Япония)</t>
  </si>
  <si>
    <t xml:space="preserve">                    Эстелайт Флоу Квик шприц C1 3,6 г (Токуяма,Япония)</t>
  </si>
  <si>
    <t xml:space="preserve">                    Эстелайт Флоу Квик шприц C2 3,6 г (Токуяма,Япония)</t>
  </si>
  <si>
    <t xml:space="preserve">                    Эстелайт Флоу Квик шприц C3 3,6 г (Токуяма,Япония)</t>
  </si>
  <si>
    <t xml:space="preserve">                    Эстелайт Флоу Квик шприц CE (Inc.) 3,6г (Токуяма,Япония)</t>
  </si>
  <si>
    <t xml:space="preserve">                    Эстелайт Флоу Квик шприц OA1 3,6 г (Токуяма,Япония)</t>
  </si>
  <si>
    <t xml:space="preserve">                    Эстелайт Флоу Квик шприц OA2 3,6 г (Токуяма,Япония)</t>
  </si>
  <si>
    <t xml:space="preserve">                    Эстелайт Флоу Квик шприц OA3 3,6 г (Токуяма,Япония)</t>
  </si>
  <si>
    <t xml:space="preserve">        ШОФУ</t>
  </si>
  <si>
    <t xml:space="preserve">            АДГЕЗИВЫ И ПРАЙМЕРЫ</t>
  </si>
  <si>
    <t xml:space="preserve">                AZ - праймер для оксида алюминия, оксида циркония, 5 мл</t>
  </si>
  <si>
    <t xml:space="preserve">                FL-Bond II Этчант, протравка 6 мл</t>
  </si>
  <si>
    <t xml:space="preserve">                ML Праймер для соединения сплавов и композитов, 5 мл</t>
  </si>
  <si>
    <t xml:space="preserve">                БьютиБонд, адгезив 7 поколения, набор</t>
  </si>
  <si>
    <t xml:space="preserve">                Кера Резин Бонд, адгезив для керамики и композита, набор.</t>
  </si>
  <si>
    <t xml:space="preserve">                Порселайн Праймер для керамических реставраций, 5 мл</t>
  </si>
  <si>
    <t xml:space="preserve">            КОМПОЗИТЫ</t>
  </si>
  <si>
    <t xml:space="preserve">                Бьютифил II набор 6 шприцев</t>
  </si>
  <si>
    <t xml:space="preserve">                Бьютифил II шприц BW 4,5 г</t>
  </si>
  <si>
    <t xml:space="preserve">                Бьютифил II шприц Inc 4,5 г</t>
  </si>
  <si>
    <t xml:space="preserve">                Бьютифил II шприц А1 4,5 г</t>
  </si>
  <si>
    <t xml:space="preserve">                Бьютифил II шприц А2 4,5 г</t>
  </si>
  <si>
    <t xml:space="preserve">                Бьютифил II шприц А2О 4,5 г</t>
  </si>
  <si>
    <t xml:space="preserve">                Бьютифил II шприц А3 4,5 г</t>
  </si>
  <si>
    <t xml:space="preserve">                Бьютифил II шприц А3.5 4,5 г</t>
  </si>
  <si>
    <t xml:space="preserve">                Бьютифил II шприц А3О 4,5 г</t>
  </si>
  <si>
    <t xml:space="preserve">                Бьютифил II шприц А4 4,5 г</t>
  </si>
  <si>
    <t xml:space="preserve">                Бьютифил II шприц В1 4,5 г</t>
  </si>
  <si>
    <t xml:space="preserve">                Бьютифил II шприц В2 4,5 г</t>
  </si>
  <si>
    <t xml:space="preserve">                Бьютифил II шприц С2 4,5 г</t>
  </si>
  <si>
    <t xml:space="preserve">            ПАСТЫ ПОЛИРОВОЧНЫЕ</t>
  </si>
  <si>
    <t xml:space="preserve">                Компосайт Паста полировочная.</t>
  </si>
  <si>
    <t xml:space="preserve">            ЦЕМЕНТЫ ДЛЯ ФИКСАЦИИ</t>
  </si>
  <si>
    <t xml:space="preserve">                CX-Плюс Мини-Набор. Цемент фиксационный стеклоиономерный. </t>
  </si>
  <si>
    <t xml:space="preserve">                CX-Плюс Тройной Набор. Цемент фиксационный стеклоиономерный. </t>
  </si>
  <si>
    <t xml:space="preserve">                Резицем Картридж, прозрачный. Цемент композитный  двойного отверждения.</t>
  </si>
  <si>
    <t xml:space="preserve">                Резицем Картридж, слоновая кость. Цемент композитный  двойного отверждения.</t>
  </si>
  <si>
    <t xml:space="preserve">                Хай Бонд Темпорари Софт. Набор. Цемент временный стеклоиономерный. </t>
  </si>
  <si>
    <t xml:space="preserve">            ЦЕМЕНТЫ ПЛОМБИРОВОЧНЫЕ</t>
  </si>
  <si>
    <t xml:space="preserve">                Глассиономер Бейз Цемент. Набор. Цемент базовый пломбировочный стеклоиономерный.</t>
  </si>
  <si>
    <t xml:space="preserve">        ШОФУ БЕЗ НДС</t>
  </si>
  <si>
    <t xml:space="preserve">            ИНСТРУМЕНТЫ СТОМАТОЛОГИЧЕСКИЕ</t>
  </si>
  <si>
    <t xml:space="preserve">                БОРЫ, ФРЕЗЫ, ФИНИРЫ</t>
  </si>
  <si>
    <t xml:space="preserve">                    T&amp;F Гибрид Пойнтс инструменты алмазные набор 10 шт. 0%</t>
  </si>
  <si>
    <t xml:space="preserve">                    TPE Даймондс инструменты алмазные набор 9 шт. 0%</t>
  </si>
  <si>
    <t xml:space="preserve">                    Абразивс Дрессер, для правки инструментов 0%</t>
  </si>
  <si>
    <t xml:space="preserve">                    Гибрид Пойнтс Набор для препар.и фин.22 шт: гибрид пойнтс 12 шт., T&amp;F гибрид пойнтс 10 шт. 0%</t>
  </si>
  <si>
    <t xml:space="preserve">                    Гинги Кюретаж инструменты алмазные набор 6 шт. 0%</t>
  </si>
  <si>
    <t xml:space="preserve">                    Олл Керамик Препарейшн Кит набор боров Робот Пойнтс для препарирования (17 шт.) 0%</t>
  </si>
  <si>
    <t xml:space="preserve">                ДИСКИ И ШТРИПСЫ</t>
  </si>
  <si>
    <t xml:space="preserve">                    Мандрели для Супер-Снап (для турбины), 6 шт. 0%</t>
  </si>
  <si>
    <t xml:space="preserve">                    Мандрели для Супер-Снап (для углового наконечника), 6 шт. 0%</t>
  </si>
  <si>
    <t xml:space="preserve">                    Мандрели для Супер-Снап пластиковые (для углового наконечника), 100 шт. 0%</t>
  </si>
  <si>
    <t xml:space="preserve">                    Супер-Снап Бафф диски 25 шт. 0%</t>
  </si>
  <si>
    <t xml:space="preserve">                    Супер-Снап Бафф Мини диски 25 шт. 0%</t>
  </si>
  <si>
    <t xml:space="preserve">                    Супер-Снап диски Зеленые  50 шт. 0%</t>
  </si>
  <si>
    <t xml:space="preserve">                    Супер-Снап диски Зеленые Мини  50 шт. 0%</t>
  </si>
  <si>
    <t xml:space="preserve">                    Супер-Снап диски Красные Мини, 50 шт. 0%</t>
  </si>
  <si>
    <t xml:space="preserve">                    Супер-Снап диски Красные, 50 шт. 0%</t>
  </si>
  <si>
    <t xml:space="preserve">                    Супер-Снап диски Фиолетовые Мини, 50 шт. 0%</t>
  </si>
  <si>
    <t xml:space="preserve">                    Супер-Снап диски Фиолетовые с внешним напылением, 50 шт. 0%</t>
  </si>
  <si>
    <t xml:space="preserve">                    Супер-Снап диски Фиолетовые с внутренним напылением, 50 шт. 0%</t>
  </si>
  <si>
    <t xml:space="preserve">                    Супер-Снап диски Фиолетовые, 50 шт. 0%</t>
  </si>
  <si>
    <t xml:space="preserve">                    Супер-Снап диски Черные Мини с внешним напылением 50 шт. 0%</t>
  </si>
  <si>
    <t xml:space="preserve">                    Супер-Снап диски Черные с внешним напылением, 50 шт. 0%</t>
  </si>
  <si>
    <t xml:space="preserve">                    Супер-Снап Рейнбоу Мини Кит, малый набор 0%</t>
  </si>
  <si>
    <t xml:space="preserve">                    Супер-Снап Рейнбоу Техник Кит, цветной набор 0%</t>
  </si>
  <si>
    <t xml:space="preserve">                    Супер-Снап СуперБафф диски 50 шт. 0%</t>
  </si>
  <si>
    <t xml:space="preserve">                    Супер-Снап СуперБафф Набор (25 шт.+2 мандрели) 0%</t>
  </si>
  <si>
    <t xml:space="preserve">                    Супер-Снап штрипсы Зеленые/Красные 100 шт. 0%</t>
  </si>
  <si>
    <t xml:space="preserve">                    Супер-Снап штрипсы Черные/Фиолетовые 100 шт. 0%</t>
  </si>
  <si>
    <t xml:space="preserve">                    Супер-Снап Экс-трем диски зеленые 50 шт. 0%</t>
  </si>
  <si>
    <t xml:space="preserve">                    Супер-Снап Экс-трем диски красные 50 шт. 0%</t>
  </si>
  <si>
    <t xml:space="preserve">                ПОЛИРЫ</t>
  </si>
  <si>
    <t xml:space="preserve">                    КераМастер Набор для прямого наконечника, 4 шт.(валик, мини-конус, KN7,  WH6) 0%</t>
  </si>
  <si>
    <t xml:space="preserve">                    КераМастер Набор для углового наконечника, 4 шт.(валик, линза, кубок, мини-конус) 0%</t>
  </si>
  <si>
    <t xml:space="preserve">                    КераМастер форма KN7 для прямого наконечника, 3 шт. 0%</t>
  </si>
  <si>
    <t xml:space="preserve">                    КераМастер форма WH6 для прямого наконечника, 3 шт. 0%</t>
  </si>
  <si>
    <t xml:space="preserve">                    КераМастер форма Валик для прямого наконечника, 3 шт. 0%</t>
  </si>
  <si>
    <t xml:space="preserve">                    КераМастер форма Валик для углового наконечника, 3 шт. 0%</t>
  </si>
  <si>
    <t xml:space="preserve">                    КераМастер форма Кубок для углового наконечника, 3 шт. 0%</t>
  </si>
  <si>
    <t xml:space="preserve">                    КераМастер форма Линза для углового наконечника, 3 шт. 0%</t>
  </si>
  <si>
    <t xml:space="preserve">                    КераМастер форма Мини-конус для ПРЯМОГО наконечника, 3 шт. 0%</t>
  </si>
  <si>
    <t xml:space="preserve">                    КераМастер форма Мини-конус для углового наконечника, 3 шт. 0%</t>
  </si>
  <si>
    <t xml:space="preserve">                    Керамист Стандарт форма  WH6 для прямого наконечника, 12 шт. 0%</t>
  </si>
  <si>
    <t xml:space="preserve">                    Керамист Стандарт форма KN7 для прямого наконечника, 12 шт. 0%</t>
  </si>
  <si>
    <t xml:space="preserve">                    Керамист Стандарт форма PC2 для прямого наконечника, 12 шт. 0%</t>
  </si>
  <si>
    <t xml:space="preserve">                    Керамист Стандарт форма Валик для углового наконечника, 12 шт. 0%</t>
  </si>
  <si>
    <t xml:space="preserve">                    Керамист Стандарт форма Колесо для углового наконечника, 12 шт. 0%</t>
  </si>
  <si>
    <t xml:space="preserve">                    Керамист Стандарт форма Кубок для углового наконечника, 12 шт. 0%</t>
  </si>
  <si>
    <t xml:space="preserve">                    Керамист Стандарт форма Линза для углового наконечника, 12 шт. 0%</t>
  </si>
  <si>
    <t xml:space="preserve">                    Керамист Стандарт форма мидиконус для турбины, 12 шт. 0%</t>
  </si>
  <si>
    <t xml:space="preserve">                    Керамист Стандарт форма мидиконус для углового наконечника, 12 шт. 0%</t>
  </si>
  <si>
    <t xml:space="preserve">                    Керамист Ультра форма  WH6 для прямого наконечника, 12 шт. 0%</t>
  </si>
  <si>
    <t xml:space="preserve">                    Керамист Ультра форма KN7 для прямого наконечника, 12 шт. 0%</t>
  </si>
  <si>
    <t xml:space="preserve">                    Керамист Ультра форма PC2 для прямого наконечника, 12 шт. 0%</t>
  </si>
  <si>
    <t xml:space="preserve">                    Керамист Ультра форма Валик для углового наконечника, 12 шт. 0%</t>
  </si>
  <si>
    <t xml:space="preserve">                    Керамист Ультра форма диск для углового наконечника, 12 шт. 0%</t>
  </si>
  <si>
    <t xml:space="preserve">                    Керамист Ультра форма Кубок для углового наконечника, 12 шт. 0%</t>
  </si>
  <si>
    <t xml:space="preserve">                    Керамист Ультра форма Линза для углового наконечника, 12 шт. 0%</t>
  </si>
  <si>
    <t xml:space="preserve">                    Керамист Ультра форма Миди-конус для углового наконечника, 12 шт. 0%</t>
  </si>
  <si>
    <t xml:space="preserve">                    Керамист Ультра форма мидиконус для турбины, 12 шт. 0%</t>
  </si>
  <si>
    <t xml:space="preserve">                    Керамист Ультра-2 форма  WH6 для прямого наконечника, 12 шт. 0%</t>
  </si>
  <si>
    <t xml:space="preserve">                    Керамист Ультра-2 форма KN7 для прямого наконечника, 12 шт. 0%</t>
  </si>
  <si>
    <t xml:space="preserve">                    Керамист Ультра-2 форма PC2 для прямого наконечника, 12 шт. 0%</t>
  </si>
  <si>
    <t xml:space="preserve">                    Керамист Ультра-2 форма Валик для углового наконечника, 12 шт. 0%</t>
  </si>
  <si>
    <t xml:space="preserve">                    Керамист Ультра-2 форма Колесо для углового наконечника, 12 шт. 0%</t>
  </si>
  <si>
    <t xml:space="preserve">                    Керамист Ультра-2 форма кубок для турбины, 12 шт. 0%</t>
  </si>
  <si>
    <t xml:space="preserve">                    Керамист Ультра-2 форма кубок для углового наконечника, 12 шт. 0%</t>
  </si>
  <si>
    <t xml:space="preserve">                    Керамист Ультра-2 форма Линза для углового наконечника, 12 шт. 0%</t>
  </si>
  <si>
    <t xml:space="preserve">                    Керамист Ультра-2 форма мидиконус для турбины, 12 шт. 0%</t>
  </si>
  <si>
    <t xml:space="preserve">                    Керамист Ультра-2 форма мидиконус для углового наконечника, 12 шт. 0%</t>
  </si>
  <si>
    <t xml:space="preserve">                    КомпоМастер Набор для прямого наконечника, 4 шт.(валик, миниконус, KN7, WH6) 0%</t>
  </si>
  <si>
    <t xml:space="preserve">                    КомпоМастер Набор для углового наконечника, 4 шт.(валик, линза, кубок, миниконус) 0%</t>
  </si>
  <si>
    <t xml:space="preserve">                    КомпоМастер форма WH6 для прямого наконечника, 3 шт. 0%</t>
  </si>
  <si>
    <t xml:space="preserve">                    КомпоМастер форма Валик для прямого наконечника, 3 шт. 0%</t>
  </si>
  <si>
    <t xml:space="preserve">                    КомпоМастер форма Валик для углового наконечника, 3 шт. 0%</t>
  </si>
  <si>
    <t xml:space="preserve">                    КомпоМастер форма Кубок для углового наконечника, 3 шт. 0%</t>
  </si>
  <si>
    <t xml:space="preserve">                    КомпоМастер форма Линза для углового наконечника, 3 шт. 0%</t>
  </si>
  <si>
    <t xml:space="preserve">                    КомпоМастер форма Мини-конус для углового наконечника, 3 шт. 0%</t>
  </si>
  <si>
    <t xml:space="preserve">                    КомпоМастер форма миниконус для прямого наконечника, 3 шт. 0%</t>
  </si>
  <si>
    <t xml:space="preserve">                    Компосайт Файн форма IC для углового наконечника, 12 шт. 0%</t>
  </si>
  <si>
    <t xml:space="preserve">                    Компосайт Файн форма Валик для углового наконечника, 12 шт. 0%</t>
  </si>
  <si>
    <t xml:space="preserve">                    Компосайт Файн форма Груша для турбины, 12 шт. 0%</t>
  </si>
  <si>
    <t xml:space="preserve">                    Компосайт Файн форма Груша для углового наконечника, 12 шт. 0%</t>
  </si>
  <si>
    <t xml:space="preserve">                    Компосайт Файн форма Диск для углового наконечника, 12 шт. 0%</t>
  </si>
  <si>
    <t xml:space="preserve">                    Компосайт Файн форма Колесо для углового наконечника, 12 шт. 0%</t>
  </si>
  <si>
    <t xml:space="preserve">                    Компосайт Файн форма Кубок для углового наконечника, 12 шт. 0%</t>
  </si>
  <si>
    <t xml:space="preserve">                    Компосайт Файн форма Линза для углового наконечника, 12 шт. 0%</t>
  </si>
  <si>
    <t xml:space="preserve">                    Компосайт Файн форма Миди-конус для турбины, 12 шт. 0%</t>
  </si>
  <si>
    <t xml:space="preserve">                    Компосайт Файн форма Миди-конус для углового наконечника, 12 шт. 0%</t>
  </si>
  <si>
    <t xml:space="preserve">                    Компосайт форма IC для углового наконечника, 12 шт. 0%</t>
  </si>
  <si>
    <t xml:space="preserve">                    Компосайт форма Валик для углового наконечника, 12 шт. 0%</t>
  </si>
  <si>
    <t xml:space="preserve">                    Компосайт форма Груша для углового наконечника, 12 шт. 0%</t>
  </si>
  <si>
    <t xml:space="preserve">                    Компосайт форма Диск для углового наконечника, 12 шт. 0%</t>
  </si>
  <si>
    <t xml:space="preserve">                    Компосайт форма Колесо для углового наконечника, 12 шт. 0%</t>
  </si>
  <si>
    <t xml:space="preserve">                    Компосайт форма Кубок для углового наконечника, 12 шт. 0%</t>
  </si>
  <si>
    <t xml:space="preserve">                    Компосайт форма Линза для углового наконечника, 12 шт. 0%</t>
  </si>
  <si>
    <t xml:space="preserve">                    Компосайт форма Миди-конус для турбины, 12 шт. 0%</t>
  </si>
  <si>
    <t xml:space="preserve">                    Компосайт форма Миди-конус для углового наконечника, 12 шт. 0%</t>
  </si>
  <si>
    <t xml:space="preserve">                    Мандрели для Керамист,Керамастер Корс,Компомастер Корс,Дюра Грин и др.(для прямого наконечника),0%</t>
  </si>
  <si>
    <t xml:space="preserve">                    Мандрели для Уан Глосс (для углового наконечника), 6 шт.0%</t>
  </si>
  <si>
    <t xml:space="preserve">                    Уан Глосс Набор 0%</t>
  </si>
  <si>
    <t xml:space="preserve">                    Уан Глосс Пи Эс Набор (15 кубок, 15 IC, 20 мидиконус) 0%</t>
  </si>
  <si>
    <t xml:space="preserve">                    Уан Глосс Пи Эс форма IC 50 шт. 0%</t>
  </si>
  <si>
    <t xml:space="preserve">                    Уан Глосс Пи Эс форма Кубок 50 шт. 0%</t>
  </si>
  <si>
    <t xml:space="preserve">                    Уан Глосс Пи Эс форма Мидиконус 50 шт. 0%</t>
  </si>
  <si>
    <t xml:space="preserve">                    Уан Глосс форма IC, несмонтированные, 50 шт.0%</t>
  </si>
  <si>
    <t xml:space="preserve">                    Уан Глосс форма Кубок, несмонтированные, 50 шт.  0%</t>
  </si>
  <si>
    <t xml:space="preserve">                    Уан Глосс форма Мидиконус, несмонтированные, 50 шт. 0%</t>
  </si>
  <si>
    <t xml:space="preserve">                    Уан Глосс форма Миниконус смонтированный для углового наконечника, 12 шт.0%</t>
  </si>
  <si>
    <t xml:space="preserve">                ФИНИРОВОЧНЫЕ И ПОЛИРОВАЛЬНЫЕ СИСТЕМЫ (НАБОРЫ ИЗ ПОЛИРОВ, КАМНЕЙ, БОРОВ)</t>
  </si>
  <si>
    <t xml:space="preserve">                    NP Эллой Эджастмент Кит, набор д/полировки реставр.из недрагоценных металлов (прямой наконечник) 0%</t>
  </si>
  <si>
    <t xml:space="preserve">                    Амальгам Полишинг Кит, набор д/драгметаллов/амальгамы (ТУРБИНА) 0%</t>
  </si>
  <si>
    <t xml:space="preserve">                    Амальгам Полишинг Кит, набор д/драгметаллов/амальгамы (угловой наконечник) 0%</t>
  </si>
  <si>
    <t xml:space="preserve">                    Гласиономер-цемент Полишинг Кит, набор для СИЦ (угловой наконечник и турбина) 0%</t>
  </si>
  <si>
    <t xml:space="preserve">                    Голд Полишинг Кит, набор д/полировки драгметаллов (прямой наконечник) 0%</t>
  </si>
  <si>
    <t xml:space="preserve">                    Голд Полишинг Кит, набор д/полировки драгметаллов (угловой наконечник) 0%</t>
  </si>
  <si>
    <t xml:space="preserve">                    Керамаж Финишинг и Полишинг Кит, набор д/обработки микрогибридных композитов  (прямой наконечник) 0%</t>
  </si>
  <si>
    <t xml:space="preserve">                    КераМастер Финишинг и Полишинг Кит, набор д/керамики (угловой наконечник) 0%</t>
  </si>
  <si>
    <t xml:space="preserve">                    КомпоМастер Финишинг и Полишинг Кит, набор д/углового наконечника и турбины 0%</t>
  </si>
  <si>
    <t xml:space="preserve">                    Компосайт Полишинг Кит, набор для углового наконечника 0%</t>
  </si>
  <si>
    <t xml:space="preserve">                    КомпоСайт Техник Кит, набор для композитов (угловой наконечник) 0%</t>
  </si>
  <si>
    <t xml:space="preserve">                    Компосайт Финишинг Кит, набор для турбины 0%</t>
  </si>
  <si>
    <t xml:space="preserve">                    Компосайт Финишинг Кит, набор для углового наконечника 0%</t>
  </si>
  <si>
    <t xml:space="preserve">                    Олл Керамик Финишинг и Полишинг Кит набор д/полировки безметалловой керамики, оксида алюминия, 0%</t>
  </si>
  <si>
    <t xml:space="preserve">                    Порселайн Винир Кит, набор д/керамич.виниров (угловой наконечник и турбина) 0%</t>
  </si>
  <si>
    <t xml:space="preserve">                    Порселайн Ламинат Полишинг Кит, набор д/полировки керамики и эмали (для турбины) 0%</t>
  </si>
  <si>
    <t xml:space="preserve">                    Порселайн Ламинат Полишинг Кит, набор д/полировки керамики и эмали (прямой наконечник) 0%</t>
  </si>
  <si>
    <t xml:space="preserve">                    Порселайн Эджастмент Кит, набор д/полировки керамики (прямой наконечник) 0%</t>
  </si>
  <si>
    <t xml:space="preserve">                    Энамель Эджастмент Кит, набор д/эмали и керамики (угловой наконечник) 0%</t>
  </si>
  <si>
    <t xml:space="preserve">            ПЕРЧАТКИ № 4 Нитриловые с текст.на пал., гиппоал., ФИОЛЕТОВЫЕ, 4.2 гр</t>
  </si>
  <si>
    <t xml:space="preserve">                Clean+Safe №4</t>
  </si>
  <si>
    <t>упаковка</t>
  </si>
  <si>
    <t>Прайс-лист</t>
  </si>
  <si>
    <t>Ценовая группа/ Номенклатура/ Характеристика номенклатуры</t>
  </si>
  <si>
    <t>Цена</t>
  </si>
  <si>
    <t>Ед.</t>
  </si>
  <si>
    <t xml:space="preserve">    ТОВАР</t>
  </si>
  <si>
    <t>шт</t>
  </si>
  <si>
    <t xml:space="preserve">Цены указаны на </t>
  </si>
  <si>
    <t>Цены указаны на</t>
  </si>
  <si>
    <t xml:space="preserve">Цены указаны </t>
  </si>
  <si>
    <t xml:space="preserve">                    Перчатки (C+S) №4 -    XS текстурир. голубые NITRILE, EN2</t>
  </si>
  <si>
    <t xml:space="preserve">                    Перчатки (C+S) №4 -   S текстурир. голубые NITRILE, EN2</t>
  </si>
  <si>
    <t xml:space="preserve">                    Перчатки (C+S) №4 -  M текстурир. голубые NITRILE, EN2</t>
  </si>
  <si>
    <t xml:space="preserve">                    Перчатки (C+S) №4 - L текстурир. голубые NITRILE, EN2</t>
  </si>
  <si>
    <t xml:space="preserve">                    Перчатки (C+S) №4 - XL текстурир. голубые NITRILE, EN2</t>
  </si>
  <si>
    <t xml:space="preserve">            ПЕРЧАТКИ № 1 Латексные 2-кр.хлоринирования  6,8 гр</t>
  </si>
  <si>
    <t xml:space="preserve">                Clean+Safe №1</t>
  </si>
  <si>
    <t xml:space="preserve">                    Перчатки (C+S) №1 -    XS латексные, текст., двухкр.хлор., желтые, EL2</t>
  </si>
  <si>
    <t xml:space="preserve">                    Перчатки (C+S) №1 -   S латексные, текст., двухкр.хлор., желтые, EL2</t>
  </si>
  <si>
    <t xml:space="preserve">                    Перчатки (C+S) №1 -  M латексные, текст., двухкр.хлор., желтые, EL2</t>
  </si>
  <si>
    <t xml:space="preserve">                    Перчатки (C+S) №1 - L латексные, текст., двухкр.хлор., желтые, EL2 </t>
  </si>
  <si>
    <t xml:space="preserve">                    Перчатки (C+S) №1 - XL латексные, текст., двухкр.хлор., желтые, EL2</t>
  </si>
  <si>
    <t xml:space="preserve">            ПЕРЧАТКИ № 2 Латексные 1-кр.хлоринирования  6,5 гр</t>
  </si>
  <si>
    <t xml:space="preserve">                Clean+Safe №2</t>
  </si>
  <si>
    <t xml:space="preserve">                    Перчатки (C+S) №2 -    XS латексные, текст., однократн. хлор., EL1</t>
  </si>
  <si>
    <t xml:space="preserve">                    Перчатки (C+S) №2 -   S латексные, текст., однократн. хлор., EL1</t>
  </si>
  <si>
    <t xml:space="preserve">                    Перчатки (C+S) №2 -  M латексные, текст., однократн. хлор., EL1</t>
  </si>
  <si>
    <t xml:space="preserve">                    Перчатки (C+S) №2 - L латексные, текст., однократн. хлор., EL1</t>
  </si>
  <si>
    <t xml:space="preserve">                    Перчатки (C+S) №2 - XL латексные, текст., однократн. хлор., EL1</t>
  </si>
  <si>
    <t xml:space="preserve">            ПЕРЧАТКИ № 3 Нитриловые полностью текст., голубые, TOUCH 5.2 гр</t>
  </si>
  <si>
    <t xml:space="preserve">                Clean+Safe №3</t>
  </si>
  <si>
    <t xml:space="preserve">                    Перчатки (C+S) №3 -    XS текстурир. голубые NITRILE, EN1</t>
  </si>
  <si>
    <t xml:space="preserve">                    Перчатки (C+S) №3 -   S текстурир. голубые NITRILE, EN1</t>
  </si>
  <si>
    <t xml:space="preserve">                    Перчатки (C+S) №3 -  M текстурир. голубые NITRILE, EN1</t>
  </si>
  <si>
    <t xml:space="preserve">                    Перчатки (C+S) №3 - L текстурир. голубые NITRILE, EN1</t>
  </si>
  <si>
    <t xml:space="preserve">                    Перчатки (C+S) №3 - XL текстурир. голубые NITRILE, EN1</t>
  </si>
  <si>
    <t xml:space="preserve">            ПЕРЧАТКИ № 6 Нитриловые с тек.на пал., СИРЕНЬ SENSE 3,5 гр</t>
  </si>
  <si>
    <t xml:space="preserve">                Clean+Safe №6</t>
  </si>
  <si>
    <t xml:space="preserve">                    Перчатки (C+S) №6 -    XS с тек.на пал., сирень, NITRILE, EN5</t>
  </si>
  <si>
    <t xml:space="preserve">                    Перчатки (C+S) №6 -   S с тек.на пал., сирень, NITRILE, EN5</t>
  </si>
  <si>
    <t xml:space="preserve">                    Перчатки (C+S) №6 -  M с тек.на пал., сирень, NITRILE, EN5</t>
  </si>
  <si>
    <t xml:space="preserve">                    Перчатки (C+S) №6 - L с тек.на пал., сирень, NITRILE, EN5</t>
  </si>
  <si>
    <t xml:space="preserve">                    Перчатки (C+S) №6 - XL с тек.на пал., сирень, NITRILE, EN5</t>
  </si>
  <si>
    <t xml:space="preserve">            ПЕРЧАТКИ № 7/10 Латексные High Risk 1-кр.хлоринирования 10 MIL 16,0 гр</t>
  </si>
  <si>
    <t xml:space="preserve">                Clean+Safe №7/10</t>
  </si>
  <si>
    <t xml:space="preserve">                    Перчатки (C+S) №7/10 -  M латексные, High Risk, EL3</t>
  </si>
  <si>
    <t xml:space="preserve">                    Перчатки (C+S) №7/10 - L латексные, High Risk, EL3</t>
  </si>
  <si>
    <t xml:space="preserve">                    Перчатки (C+S) №7/10 - XL латексные, High Risk, EL3</t>
  </si>
  <si>
    <t xml:space="preserve">        СРЕДСТВА ДЛЯ ЗАЩИТЫ ЛИЦА</t>
  </si>
  <si>
    <t xml:space="preserve">            МАСКИ CLEAN+SAFE</t>
  </si>
  <si>
    <t xml:space="preserve">                Маски (Clean+Safe)  защита 4, четырехслойные 50шт. голубые Малайзия</t>
  </si>
  <si>
    <t>упак</t>
  </si>
  <si>
    <t xml:space="preserve">                Маски (Clean+Safe)  защита 4, четырехслойные 50шт. зеленые Малайзия</t>
  </si>
  <si>
    <t xml:space="preserve">                Маски (Clean+Safe)  защита 4, четырехслойные 50шт. оранж Малайзия</t>
  </si>
  <si>
    <t xml:space="preserve">                Маски (Clean+Safe) защита 3, трехслойные 50шт. голубые  Малайзия</t>
  </si>
  <si>
    <t xml:space="preserve">                Маски (Clean+Safe) защита 3, трехслойные 50шт. зеленые  Малайзия</t>
  </si>
  <si>
    <t xml:space="preserve">            МАСКИ EURONDA</t>
  </si>
  <si>
    <t xml:space="preserve">                Маски защита 3, трехслойные 50шт. белые  (EURONDA) Малайзия</t>
  </si>
  <si>
    <t xml:space="preserve">                Маски защита 3, трехслойные 50шт. гoлубые  (EURONDA) Малайзия</t>
  </si>
  <si>
    <t xml:space="preserve">                Маски защита 3, трехслойные 50шт. желтые (EURONDA) Малайзия</t>
  </si>
  <si>
    <t xml:space="preserve">                Маски защита 3, трехслойные 50шт. зеленые  (EURONDA) Малайзия</t>
  </si>
  <si>
    <t xml:space="preserve">                Маски защита 3, трехслойные 50шт. лиловые  (EURONDA) Малайзия</t>
  </si>
  <si>
    <t xml:space="preserve">                Маски защита 3, трехслойные 50шт. розовые  (EURONDA) Малайзия</t>
  </si>
  <si>
    <t xml:space="preserve">                Маски защита 4, четырехслойные 50шт. зеленые  (EURONDA) Малайзия</t>
  </si>
  <si>
    <t xml:space="preserve">                Маски защита 4, четырехслойные 50шт. оранж  (EURONDA) Малайзия</t>
  </si>
  <si>
    <t xml:space="preserve">        ДЕЗИНФЕКТАНТЫ</t>
  </si>
  <si>
    <t xml:space="preserve">            СРЕДСТВА ДЛЯ ДЕЗИНФЕКЦИИ</t>
  </si>
  <si>
    <t xml:space="preserve">                INSTRU (Для инструментов) 1л.</t>
  </si>
  <si>
    <t xml:space="preserve">                INSTRU (Для инструментов) 5л.</t>
  </si>
  <si>
    <t xml:space="preserve">                SPRAY ALPHA для поверхностей и оборудования 500мл с распылителем, 6 шт.</t>
  </si>
  <si>
    <t xml:space="preserve">                VAC (Для аспирационных систем) 1л.</t>
  </si>
  <si>
    <t xml:space="preserve">                VAC (Для аспирационных систем) 5 л.</t>
  </si>
  <si>
    <t>Курс USD</t>
  </si>
  <si>
    <t>Курс EUR</t>
  </si>
  <si>
    <t xml:space="preserve">                WIPE LEMON, Салфетки для дезинфекции в диспенсере, 120 шт. (Дезодент. Германия)</t>
  </si>
  <si>
    <t xml:space="preserve">                WIPE TROPIC, Салфетки для дезинфекции в диспенсере, 120 шт. (Дезодент. Германия)</t>
  </si>
  <si>
    <t xml:space="preserve">                WIPE XXL, Салфетки для дезинфекции в диспенсере, 70 шт. (Дезодент. Германия)</t>
  </si>
  <si>
    <t xml:space="preserve">                WIPE, Салфетки для дезинфекции в диспенсере, 120 шт. (Дезодент. Германия)</t>
  </si>
  <si>
    <t xml:space="preserve">                Дозатор для 1л.</t>
  </si>
  <si>
    <t xml:space="preserve">            УХОД ЗА КОЖЕЙ РУК</t>
  </si>
  <si>
    <t xml:space="preserve">                CARE молочко для рук туба 125 мл</t>
  </si>
  <si>
    <t xml:space="preserve">                CLEAN антибактериальное гель-мыло евробут 1 л</t>
  </si>
  <si>
    <t xml:space="preserve">                HW (Для обработки рук и кожи) 1л.</t>
  </si>
  <si>
    <t xml:space="preserve">                SeptGel (Кожный антисептик) 75 мл.</t>
  </si>
  <si>
    <t xml:space="preserve">        МАТЕРИАЛЫ ДЛЯ СТЕРИЛИЗАЦИИ</t>
  </si>
  <si>
    <t xml:space="preserve">            Индикаторы стерилизационные</t>
  </si>
  <si>
    <t xml:space="preserve">                Индикатор стерил. Интест-ПФН1(Euronda)</t>
  </si>
  <si>
    <t>кмп</t>
  </si>
  <si>
    <t xml:space="preserve">            Пакеты E-Line S.r.l. (Securline)</t>
  </si>
  <si>
    <t xml:space="preserve">                Пакеты для стерилизации самозапечат.  60 х 100мм E.Line S.r.l. (Securline) 200шт</t>
  </si>
  <si>
    <t xml:space="preserve">                Пакеты для стерилизации самозапечат.  60 х 200мм E.Line S.r.l. (Securline) 200шт</t>
  </si>
  <si>
    <t xml:space="preserve">                Пакеты для стерилизации самозапечат.  75 х 250мм E.Line S.r.l. (Securline) 200шт</t>
  </si>
  <si>
    <t xml:space="preserve">                Пакеты для стерилизации самозапечат.  90 х 165мм E.Line S.r.l. (Securline) 200шт</t>
  </si>
  <si>
    <t xml:space="preserve">                Пакеты для стерилизации самозапечат.  90 х 230мм E.Line S.r.l. (Securline) 200шт</t>
  </si>
  <si>
    <t xml:space="preserve">                Пакеты для стерилизации самозапечат. 140 х 250мм E.Line S.r.l. (Securline) 200шт</t>
  </si>
  <si>
    <t xml:space="preserve">                Пакеты для стерилизации самозапечат. 190 х 330мм E.Line S.r.l. (Securline) 200шт</t>
  </si>
  <si>
    <t xml:space="preserve">                Пакеты для стерилизации самозапечат. 190 х 400мм E.Line S.r.l. (Securline) 200шт</t>
  </si>
  <si>
    <t xml:space="preserve">                Пакеты для стерилизации самозапечат. 300 х 450мм E.Line S.r.l. (Securline) 200шт</t>
  </si>
  <si>
    <t xml:space="preserve">                Пакеты для стерилизации самозапечат. 300 х 500мм E.Line S.r.l. (Securline) 200шт</t>
  </si>
  <si>
    <t xml:space="preserve">                Пакеты для стерилизации со складкой 210х50х400мм E.Line S.r.l. (Securline) 250шт</t>
  </si>
  <si>
    <t xml:space="preserve">                Пакеты для стерилизации со складкой 210х50х500мм E.Line S.r.l. (Securline) 250шт</t>
  </si>
  <si>
    <t xml:space="preserve">                Пакеты плоские для стерилизации  75 х 200мм  E.Line S.r.l. (Securline) 1000шт</t>
  </si>
  <si>
    <t xml:space="preserve">                Пакеты плоские для стерилизации  75 х 250мм  E.Line S.r.l. (Securline) 1000шт</t>
  </si>
  <si>
    <t xml:space="preserve">                Пакеты плоские для стерилизации  75 х 300мм  E.Line S.r.l. (Securline) 1000шт</t>
  </si>
  <si>
    <t xml:space="preserve">                Пакеты плоские для стерилизации 100 х 150мм  E.Line S.r.l. (Securline) 2000шт</t>
  </si>
  <si>
    <t>СПЕЦЦЕНА!!! 250 руб. за уп.</t>
  </si>
  <si>
    <t xml:space="preserve">                Пакеты плоские для стерилизации 100 х 200мм  E.Line S.r.l. (Securline) 1000шт</t>
  </si>
  <si>
    <t xml:space="preserve">                Пакеты плоские для стерилизации 100 х 250мм  E.Line S.r.l. (Securline) 1000шт</t>
  </si>
  <si>
    <t xml:space="preserve">                Пакеты плоские для стерилизации 100 х 300мм  E.Line S.r.l. (Securline) 1000шт</t>
  </si>
  <si>
    <t xml:space="preserve">                Пакеты плоские для стерилизации 150 х 200мм  E.Line S.r.l. (Securline) 1000шт</t>
  </si>
  <si>
    <t xml:space="preserve">                Пакеты плоские для стерилизации 150 х 250мм  E.Line S.r.l. (Securline) 1000шт</t>
  </si>
  <si>
    <t xml:space="preserve">                Пакеты плоские для стерилизации 150 х 300мм  E.Line S.r.l. (Securline) 1000шт</t>
  </si>
  <si>
    <t>ОПТ</t>
  </si>
  <si>
    <t xml:space="preserve">                Пакеты плоские для стерилизации 150 х 350мм  E.Line S.r.l. (Securline) 1000шт</t>
  </si>
  <si>
    <t xml:space="preserve">                Пакеты плоские для стерилизации 150 х 400мм  E.Line S.r.l. (Securline) 1000шт</t>
  </si>
  <si>
    <t xml:space="preserve">                Пакеты плоские для стерилизации 150 х 450мм  E.Line S.r.l. (Securline) 1000шт</t>
  </si>
  <si>
    <t xml:space="preserve">                Пакеты плоские для стерилизации 200 х 250мм  E.Line S.r.l. (Securline) 1000шт</t>
  </si>
  <si>
    <t xml:space="preserve">                Пакеты плоские для стерилизации 200 х 300мм  E.Line S.r.l. (Securline) 1000шт</t>
  </si>
  <si>
    <t xml:space="preserve">                Пакеты плоские для стерилизации 200 х 350мм  E.Line S.r.l. (Securline) 500шт</t>
  </si>
  <si>
    <t xml:space="preserve">                Пакеты плоские для стерилизации 200 х 400мм  E.Line S.r.l. (Securline) 500шт</t>
  </si>
  <si>
    <t xml:space="preserve">                Пакеты плоские для стерилизации 250 х 350мм  E.Line S.r.l. (Securline) 500шт</t>
  </si>
  <si>
    <t xml:space="preserve">                Пакеты плоские для стерилизации 250 х 400мм  E.Line S.r.l. (Securline) 500шт</t>
  </si>
  <si>
    <t xml:space="preserve">                Пакеты плоские для стерилизации 250 х 450мм  E.Line S.r.l. (Securline) 500шт</t>
  </si>
  <si>
    <t xml:space="preserve">                Пакеты плоские для стерилизации 250 х 500мм  E.Line S.r.l. (Securline) 500шт</t>
  </si>
  <si>
    <t xml:space="preserve">                Пакеты плоские для стерилизации 300 х 400мм  E.Line S.r.l. (Securline) 500шт</t>
  </si>
  <si>
    <t xml:space="preserve">                Пакеты плоские для стерилизации 300 х 500мм  E.Line S.r.l. (Securline) 500шт</t>
  </si>
  <si>
    <t xml:space="preserve">                Пакеты плоские для стерилизации 300 х 600мм  E.Line S.r.l. (Securline) 500шт</t>
  </si>
  <si>
    <t xml:space="preserve">                Пакеты плоские для стерилизации 320 х 500мм  E.Line S.r.l. (Securline) 500шт</t>
  </si>
  <si>
    <t xml:space="preserve">                Пакеты плоские для стерилизации 400 х 500мм  E.Line S.r.l. (Securline) 500шт</t>
  </si>
  <si>
    <t xml:space="preserve">                Пакеты плоские для стерилизации 400 х 600мм  E.Line S.r.l. (Securline) 500шт</t>
  </si>
  <si>
    <t xml:space="preserve">            Пакеты EURONDA</t>
  </si>
  <si>
    <t xml:space="preserve">                Пакеты для стерил.самозапечат.  90х250мм (Euronda)</t>
  </si>
  <si>
    <t xml:space="preserve">                Пакеты для стерил.самозапечат. 140х260мм (Euronda)</t>
  </si>
  <si>
    <t xml:space="preserve">                Пакеты для стерил.самозапечат. 190х330мм (Euronda)</t>
  </si>
  <si>
    <t xml:space="preserve">            Покрытия для лотков автоклава EURONDA</t>
  </si>
  <si>
    <t xml:space="preserve">                Алюминиевый поднос (ВК) 187 х 145 х 25 мм (серебр)</t>
  </si>
  <si>
    <t xml:space="preserve">                Покрытия для лотков автоклава из гофр.бумаги, белые (EURONDA) 250шт.</t>
  </si>
  <si>
    <t xml:space="preserve">                Покрытия для лотков автоклава из гофр.бумаги, голубые (EURONDA) 250шт.</t>
  </si>
  <si>
    <t xml:space="preserve">                Покрытия для лотков автоклава из гофр.бумаги, желтые (EURONDA) 250шт.</t>
  </si>
  <si>
    <t xml:space="preserve">                Покрытия для лотков автоклава из гофр.бумаги, зеленые (EURONDA) 250шт.</t>
  </si>
  <si>
    <t xml:space="preserve">                Покрытия для лотков автоклава из гофр.бумаги, лайм (EURONDA) 250шт.</t>
  </si>
  <si>
    <t xml:space="preserve">                Покрытия для лотков автоклава из гофр.бумаги, лиловые (EURONDA) 250шт.</t>
  </si>
  <si>
    <t xml:space="preserve">                Покрытия для лотков автоклава из гофр.бумаги, оранжевые (EURONDA) 250шт.</t>
  </si>
  <si>
    <t xml:space="preserve">                Покрытия для лотков автоклава из гофр.бумаги, розовые (EURONDA) 250шт.</t>
  </si>
  <si>
    <t xml:space="preserve">            Рулоны E-Line S.r.l. (Securline)</t>
  </si>
  <si>
    <t xml:space="preserve">                Рулоны для стерилизации 200м x  50мм E.Line S.r.l. (Securline)</t>
  </si>
  <si>
    <t xml:space="preserve">                Рулоны для стерилизации 200м x  75мм E.Line S.r.l. (Securline)</t>
  </si>
  <si>
    <t xml:space="preserve">                Рулоны для стерилизации 200м x 100мм E.Line S.r.l. (Securline)</t>
  </si>
  <si>
    <t xml:space="preserve">                Рулоны для стерилизации 200м x 150мм E.Line S.r.l. (Securline)</t>
  </si>
  <si>
    <t xml:space="preserve">                Рулоны для стерилизации 200м x 200мм E.Line S.r.l. (Securline)</t>
  </si>
  <si>
    <t xml:space="preserve">                Рулоны для стерилизации 200м x 250мм E.Line S.r.l. (Securline)</t>
  </si>
  <si>
    <t xml:space="preserve">                Рулоны для стерилизации 200м x 300мм E.Line S.r.l. (Securline)</t>
  </si>
  <si>
    <t xml:space="preserve">                Рулоны для стерилизации 200м x 350мм E.Line S.r.l. (Securline) 1 рул.</t>
  </si>
  <si>
    <t xml:space="preserve">                Рулоны для стерилизации 200м x 400мм E.Line S.r.l. (Securline) 1 рул.</t>
  </si>
  <si>
    <t xml:space="preserve">                Рулоны для стерилизации со складкой  75мм x 25мм х 100м E.Line S.r.l. (Securline)</t>
  </si>
  <si>
    <t xml:space="preserve">                Рулоны для стерилизации со складкой 100мм x 40мм х 100м E.Line S.r.l. (Securline)</t>
  </si>
  <si>
    <t xml:space="preserve">                Рулоны для стерилизации со складкой 150мм x 50мм х 100м E.Line S.r.l. (Securline)</t>
  </si>
  <si>
    <t xml:space="preserve">                Рулоны для стерилизации со складкой 200мм x 50мм х 100м E.Line S.r.l. (Securline)</t>
  </si>
  <si>
    <t xml:space="preserve">                Рулоны для стерилизации со складкой 250мм x 55мм х 100м E.Line S.r.l. (Securline)</t>
  </si>
  <si>
    <t xml:space="preserve">                Рулоны для стерилизации со складкой 300мм x 55мм х 100м E.Line S.r.l. (Securline)</t>
  </si>
  <si>
    <t xml:space="preserve">                Рулоны для стерилизации со складкой 400мм x 60мм х 100м E.Line S.r.l. (Securline) 1 рул.</t>
  </si>
  <si>
    <t xml:space="preserve">            Рулоны EURONDA</t>
  </si>
  <si>
    <t xml:space="preserve">                Рулоны для стерил. с индикатором 200м x  55мм (EURONDA)</t>
  </si>
  <si>
    <t xml:space="preserve">                Рулоны для стерил. с индикатором 200м x  75мм (EURONDA)</t>
  </si>
  <si>
    <t>В валютах цен, где У.Е.1*-евро, У.Е.2*</t>
  </si>
  <si>
    <t>Цены указаны на 9.02.2017</t>
  </si>
  <si>
    <t>Предоставляем скидку 3% от ценны для заказов с предоплатой</t>
  </si>
  <si>
    <t>Так же в Файле СпецПредложения идут скидки в зависимости от объема закупки.</t>
  </si>
  <si>
    <t xml:space="preserve">        ПЕРЧАТКИ. (цены указаны по 4 категории) С остальными категориями можно ознакомится в файле "Спец предложения" приложенному к письму.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</si>
</sst>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&quot; руб.&quot;"/>
  </numFmts>
  <fonts count="22">
    <font>
      <sz val="11"/>
      <color theme="1"/>
      <name val="Calibri"/>
      <family val="2"/>
      <charset val="204"/>
      <scheme val="minor"/>
    </font>
    <font>
      <b/>
      <i/>
      <sz val="36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i/>
      <sz val="9"/>
      <color indexed="9"/>
      <name val="Arial"/>
      <family val="2"/>
    </font>
    <font>
      <b/>
      <sz val="11"/>
      <color indexed="9"/>
      <name val="Calibri"/>
      <family val="2"/>
      <charset val="204"/>
    </font>
    <font>
      <b/>
      <i/>
      <sz val="9"/>
      <color indexed="10"/>
      <name val="Arial"/>
      <family val="2"/>
    </font>
    <font>
      <i/>
      <sz val="9"/>
      <color indexed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</font>
    <font>
      <i/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NumberFormat="1" applyFont="1" applyAlignment="1">
      <alignment horizontal="left" vertical="top"/>
    </xf>
    <xf numFmtId="0" fontId="0" fillId="0" borderId="0" xfId="0" applyNumberFormat="1" applyFont="1" applyAlignment="1">
      <alignment horizontal="left" vertical="top"/>
    </xf>
    <xf numFmtId="0" fontId="0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right" vertical="top" wrapText="1"/>
    </xf>
    <xf numFmtId="0" fontId="4" fillId="3" borderId="1" xfId="0" applyNumberFormat="1" applyFont="1" applyFill="1" applyBorder="1" applyAlignment="1">
      <alignment horizontal="left" vertical="top" wrapText="1"/>
    </xf>
    <xf numFmtId="0" fontId="5" fillId="3" borderId="1" xfId="0" applyNumberFormat="1" applyFont="1" applyFill="1" applyBorder="1" applyAlignment="1">
      <alignment horizontal="righ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right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right" vertical="top" wrapText="1"/>
    </xf>
    <xf numFmtId="0" fontId="0" fillId="0" borderId="1" xfId="0" applyNumberFormat="1" applyFill="1" applyBorder="1" applyAlignment="1">
      <alignment horizontal="right" vertical="top" wrapText="1"/>
    </xf>
    <xf numFmtId="0" fontId="4" fillId="4" borderId="1" xfId="0" applyNumberFormat="1" applyFont="1" applyFill="1" applyBorder="1" applyAlignment="1">
      <alignment horizontal="left" vertical="top" wrapText="1"/>
    </xf>
    <xf numFmtId="0" fontId="5" fillId="4" borderId="1" xfId="0" applyNumberFormat="1" applyFont="1" applyFill="1" applyBorder="1" applyAlignment="1">
      <alignment horizontal="right" vertical="top" wrapText="1"/>
    </xf>
    <xf numFmtId="0" fontId="1" fillId="0" borderId="0" xfId="0" applyNumberFormat="1" applyFont="1" applyFill="1" applyAlignment="1">
      <alignment horizontal="left" vertical="top"/>
    </xf>
    <xf numFmtId="0" fontId="0" fillId="0" borderId="0" xfId="0" applyFill="1"/>
    <xf numFmtId="0" fontId="0" fillId="0" borderId="0" xfId="0" applyNumberFormat="1" applyFont="1" applyFill="1" applyAlignment="1">
      <alignment horizontal="left" vertical="top"/>
    </xf>
    <xf numFmtId="0" fontId="0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left" vertical="top"/>
    </xf>
    <xf numFmtId="0" fontId="0" fillId="0" borderId="0" xfId="0" applyNumberFormat="1" applyFill="1" applyAlignment="1">
      <alignment horizontal="left" vertical="top"/>
    </xf>
    <xf numFmtId="0" fontId="0" fillId="0" borderId="0" xfId="0" applyFill="1" applyAlignment="1">
      <alignment horizontal="left"/>
    </xf>
    <xf numFmtId="0" fontId="4" fillId="5" borderId="1" xfId="0" applyNumberFormat="1" applyFont="1" applyFill="1" applyBorder="1" applyAlignment="1">
      <alignment horizontal="left" vertical="top" wrapText="1"/>
    </xf>
    <xf numFmtId="0" fontId="5" fillId="5" borderId="1" xfId="0" applyNumberFormat="1" applyFont="1" applyFill="1" applyBorder="1" applyAlignment="1">
      <alignment horizontal="right" vertical="top" wrapText="1"/>
    </xf>
    <xf numFmtId="0" fontId="4" fillId="6" borderId="1" xfId="0" applyNumberFormat="1" applyFont="1" applyFill="1" applyBorder="1" applyAlignment="1">
      <alignment horizontal="left" vertical="top" wrapText="1"/>
    </xf>
    <xf numFmtId="0" fontId="5" fillId="6" borderId="1" xfId="0" applyNumberFormat="1" applyFont="1" applyFill="1" applyBorder="1" applyAlignment="1">
      <alignment horizontal="right" vertical="top" wrapText="1"/>
    </xf>
    <xf numFmtId="0" fontId="0" fillId="7" borderId="1" xfId="0" applyNumberFormat="1" applyFont="1" applyFill="1" applyBorder="1" applyAlignment="1">
      <alignment horizontal="left" vertical="top" wrapText="1"/>
    </xf>
    <xf numFmtId="0" fontId="0" fillId="7" borderId="1" xfId="0" applyNumberFormat="1" applyFont="1" applyFill="1" applyBorder="1" applyAlignment="1">
      <alignment horizontal="right" vertical="top" wrapText="1"/>
    </xf>
    <xf numFmtId="0" fontId="4" fillId="8" borderId="1" xfId="0" applyNumberFormat="1" applyFont="1" applyFill="1" applyBorder="1" applyAlignment="1">
      <alignment horizontal="left" vertical="top" wrapText="1"/>
    </xf>
    <xf numFmtId="0" fontId="5" fillId="8" borderId="1" xfId="0" applyNumberFormat="1" applyFont="1" applyFill="1" applyBorder="1" applyAlignment="1">
      <alignment horizontal="right" vertical="top" wrapText="1"/>
    </xf>
    <xf numFmtId="0" fontId="4" fillId="9" borderId="1" xfId="0" applyNumberFormat="1" applyFont="1" applyFill="1" applyBorder="1" applyAlignment="1">
      <alignment horizontal="left" vertical="top" wrapText="1"/>
    </xf>
    <xf numFmtId="0" fontId="5" fillId="9" borderId="1" xfId="0" applyNumberFormat="1" applyFont="1" applyFill="1" applyBorder="1" applyAlignment="1">
      <alignment horizontal="right" vertical="top" wrapText="1"/>
    </xf>
    <xf numFmtId="0" fontId="4" fillId="10" borderId="1" xfId="0" applyNumberFormat="1" applyFont="1" applyFill="1" applyBorder="1" applyAlignment="1">
      <alignment horizontal="left" vertical="top" wrapText="1"/>
    </xf>
    <xf numFmtId="0" fontId="5" fillId="10" borderId="1" xfId="0" applyNumberFormat="1" applyFont="1" applyFill="1" applyBorder="1" applyAlignment="1">
      <alignment horizontal="right" vertical="top" wrapText="1"/>
    </xf>
    <xf numFmtId="0" fontId="4" fillId="11" borderId="1" xfId="0" applyNumberFormat="1" applyFont="1" applyFill="1" applyBorder="1" applyAlignment="1">
      <alignment horizontal="left" vertical="top" wrapText="1"/>
    </xf>
    <xf numFmtId="0" fontId="5" fillId="11" borderId="1" xfId="0" applyNumberFormat="1" applyFont="1" applyFill="1" applyBorder="1" applyAlignment="1">
      <alignment horizontal="right" vertical="top" wrapText="1"/>
    </xf>
    <xf numFmtId="0" fontId="4" fillId="7" borderId="1" xfId="0" applyNumberFormat="1" applyFont="1" applyFill="1" applyBorder="1" applyAlignment="1">
      <alignment horizontal="left" vertical="top" wrapText="1"/>
    </xf>
    <xf numFmtId="0" fontId="5" fillId="7" borderId="1" xfId="0" applyNumberFormat="1" applyFont="1" applyFill="1" applyBorder="1" applyAlignment="1">
      <alignment horizontal="right" vertical="top" wrapText="1"/>
    </xf>
    <xf numFmtId="0" fontId="0" fillId="0" borderId="1" xfId="0" applyNumberForma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left" vertical="top" wrapText="1"/>
    </xf>
    <xf numFmtId="0" fontId="10" fillId="0" borderId="1" xfId="0" applyNumberFormat="1" applyFont="1" applyFill="1" applyBorder="1" applyAlignment="1">
      <alignment horizontal="left" vertical="top" wrapText="1"/>
    </xf>
    <xf numFmtId="22" fontId="0" fillId="0" borderId="0" xfId="0" applyNumberFormat="1" applyFont="1" applyFill="1" applyAlignment="1">
      <alignment horizontal="left" vertical="top"/>
    </xf>
    <xf numFmtId="22" fontId="0" fillId="0" borderId="0" xfId="0" applyNumberFormat="1" applyFont="1" applyAlignment="1">
      <alignment horizontal="left" vertical="top"/>
    </xf>
    <xf numFmtId="2" fontId="0" fillId="0" borderId="1" xfId="0" applyNumberFormat="1" applyFont="1" applyFill="1" applyBorder="1" applyAlignment="1">
      <alignment horizontal="righ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>
      <alignment horizontal="right" vertical="top" wrapText="1"/>
    </xf>
    <xf numFmtId="0" fontId="0" fillId="0" borderId="3" xfId="0" applyNumberFormat="1" applyFont="1" applyFill="1" applyBorder="1" applyAlignment="1">
      <alignment horizontal="right" vertical="top" wrapText="1"/>
    </xf>
    <xf numFmtId="164" fontId="17" fillId="0" borderId="1" xfId="1" applyFont="1" applyFill="1" applyBorder="1" applyAlignment="1">
      <alignment horizontal="right" vertical="top" wrapText="1"/>
    </xf>
    <xf numFmtId="164" fontId="5" fillId="0" borderId="1" xfId="1" applyFont="1" applyFill="1" applyBorder="1" applyAlignment="1">
      <alignment horizontal="right" vertical="top" wrapText="1"/>
    </xf>
    <xf numFmtId="0" fontId="11" fillId="0" borderId="0" xfId="0" applyFont="1" applyBorder="1"/>
    <xf numFmtId="164" fontId="12" fillId="0" borderId="1" xfId="1" applyFont="1" applyFill="1" applyBorder="1" applyAlignment="1">
      <alignment horizontal="right" vertical="top" wrapText="1"/>
    </xf>
    <xf numFmtId="0" fontId="11" fillId="0" borderId="0" xfId="0" applyNumberFormat="1" applyFont="1" applyFill="1" applyBorder="1" applyAlignment="1">
      <alignment horizontal="right" vertical="top" wrapText="1"/>
    </xf>
    <xf numFmtId="0" fontId="14" fillId="0" borderId="0" xfId="0" applyNumberFormat="1" applyFont="1" applyFill="1" applyBorder="1" applyAlignment="1">
      <alignment horizontal="right" vertical="top" wrapText="1"/>
    </xf>
    <xf numFmtId="0" fontId="13" fillId="0" borderId="0" xfId="0" applyNumberFormat="1" applyFont="1" applyFill="1" applyBorder="1" applyAlignment="1">
      <alignment horizontal="right" vertical="top" wrapText="1"/>
    </xf>
    <xf numFmtId="0" fontId="11" fillId="0" borderId="0" xfId="0" applyFont="1" applyFill="1" applyBorder="1"/>
    <xf numFmtId="0" fontId="7" fillId="0" borderId="0" xfId="0" applyNumberFormat="1" applyFont="1" applyFill="1" applyBorder="1" applyAlignment="1">
      <alignment horizontal="right" vertical="top" wrapText="1"/>
    </xf>
    <xf numFmtId="165" fontId="11" fillId="0" borderId="0" xfId="0" applyNumberFormat="1" applyFont="1" applyFill="1" applyBorder="1" applyAlignment="1">
      <alignment horizontal="right" vertical="top" wrapText="1"/>
    </xf>
    <xf numFmtId="0" fontId="0" fillId="7" borderId="3" xfId="0" applyNumberFormat="1" applyFont="1" applyFill="1" applyBorder="1" applyAlignment="1">
      <alignment horizontal="right" vertical="top" wrapText="1"/>
    </xf>
    <xf numFmtId="0" fontId="5" fillId="3" borderId="3" xfId="0" applyNumberFormat="1" applyFont="1" applyFill="1" applyBorder="1" applyAlignment="1">
      <alignment horizontal="right" vertical="top" wrapText="1"/>
    </xf>
    <xf numFmtId="0" fontId="5" fillId="9" borderId="3" xfId="0" applyNumberFormat="1" applyFont="1" applyFill="1" applyBorder="1" applyAlignment="1">
      <alignment horizontal="right" vertical="top" wrapText="1"/>
    </xf>
    <xf numFmtId="164" fontId="17" fillId="7" borderId="1" xfId="1" applyFont="1" applyFill="1" applyBorder="1" applyAlignment="1">
      <alignment horizontal="right" vertical="top" wrapText="1"/>
    </xf>
    <xf numFmtId="0" fontId="11" fillId="0" borderId="0" xfId="0" applyFont="1"/>
    <xf numFmtId="0" fontId="11" fillId="0" borderId="0" xfId="0" applyFont="1" applyFill="1"/>
    <xf numFmtId="0" fontId="10" fillId="0" borderId="3" xfId="0" applyNumberFormat="1" applyFont="1" applyFill="1" applyBorder="1" applyAlignment="1">
      <alignment horizontal="righ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11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/>
    </xf>
    <xf numFmtId="2" fontId="11" fillId="0" borderId="2" xfId="0" applyNumberFormat="1" applyFont="1" applyFill="1" applyBorder="1" applyAlignment="1">
      <alignment horizontal="right" vertical="top" wrapText="1"/>
    </xf>
    <xf numFmtId="2" fontId="13" fillId="0" borderId="2" xfId="0" applyNumberFormat="1" applyFont="1" applyFill="1" applyBorder="1" applyAlignment="1">
      <alignment horizontal="right" vertical="top" wrapText="1"/>
    </xf>
    <xf numFmtId="0" fontId="5" fillId="8" borderId="3" xfId="0" applyNumberFormat="1" applyFont="1" applyFill="1" applyBorder="1" applyAlignment="1">
      <alignment horizontal="right" vertical="top" wrapText="1"/>
    </xf>
    <xf numFmtId="0" fontId="5" fillId="6" borderId="3" xfId="0" applyNumberFormat="1" applyFont="1" applyFill="1" applyBorder="1" applyAlignment="1">
      <alignment horizontal="right" vertical="top" wrapText="1"/>
    </xf>
    <xf numFmtId="0" fontId="5" fillId="4" borderId="3" xfId="0" applyNumberFormat="1" applyFont="1" applyFill="1" applyBorder="1" applyAlignment="1">
      <alignment horizontal="right" vertical="top" wrapText="1"/>
    </xf>
    <xf numFmtId="0" fontId="5" fillId="10" borderId="3" xfId="0" applyNumberFormat="1" applyFont="1" applyFill="1" applyBorder="1" applyAlignment="1">
      <alignment horizontal="right" vertical="top" wrapText="1"/>
    </xf>
    <xf numFmtId="0" fontId="5" fillId="11" borderId="3" xfId="0" applyNumberFormat="1" applyFont="1" applyFill="1" applyBorder="1" applyAlignment="1">
      <alignment horizontal="right" vertical="top" wrapText="1"/>
    </xf>
    <xf numFmtId="0" fontId="5" fillId="7" borderId="3" xfId="0" applyNumberFormat="1" applyFont="1" applyFill="1" applyBorder="1" applyAlignment="1">
      <alignment horizontal="right" vertical="top" wrapText="1"/>
    </xf>
    <xf numFmtId="0" fontId="0" fillId="0" borderId="0" xfId="0" applyNumberFormat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164" fontId="7" fillId="0" borderId="1" xfId="1" applyFont="1" applyFill="1" applyBorder="1" applyAlignment="1">
      <alignment horizontal="right" vertical="top" wrapText="1"/>
    </xf>
    <xf numFmtId="0" fontId="7" fillId="0" borderId="1" xfId="0" applyNumberFormat="1" applyFont="1" applyFill="1" applyBorder="1" applyAlignment="1">
      <alignment horizontal="right" vertical="top" wrapText="1"/>
    </xf>
    <xf numFmtId="0" fontId="15" fillId="0" borderId="1" xfId="0" applyNumberFormat="1" applyFont="1" applyFill="1" applyBorder="1" applyAlignment="1">
      <alignment horizontal="left" vertical="top" wrapText="1"/>
    </xf>
    <xf numFmtId="0" fontId="16" fillId="0" borderId="1" xfId="0" applyNumberFormat="1" applyFont="1" applyFill="1" applyBorder="1" applyAlignment="1">
      <alignment horizontal="right" vertical="top" wrapText="1"/>
    </xf>
    <xf numFmtId="0" fontId="4" fillId="12" borderId="1" xfId="0" applyNumberFormat="1" applyFont="1" applyFill="1" applyBorder="1" applyAlignment="1">
      <alignment horizontal="left" vertical="top" wrapText="1"/>
    </xf>
    <xf numFmtId="164" fontId="17" fillId="12" borderId="1" xfId="1" applyFont="1" applyFill="1" applyBorder="1" applyAlignment="1">
      <alignment horizontal="right" vertical="top" wrapText="1"/>
    </xf>
    <xf numFmtId="0" fontId="5" fillId="12" borderId="3" xfId="0" applyNumberFormat="1" applyFont="1" applyFill="1" applyBorder="1" applyAlignment="1">
      <alignment horizontal="right" vertical="top" wrapText="1"/>
    </xf>
    <xf numFmtId="0" fontId="0" fillId="12" borderId="1" xfId="0" applyNumberFormat="1" applyFont="1" applyFill="1" applyBorder="1" applyAlignment="1">
      <alignment horizontal="left" vertical="top" wrapText="1"/>
    </xf>
    <xf numFmtId="0" fontId="0" fillId="12" borderId="3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8" fillId="0" borderId="0" xfId="0" applyFont="1" applyFill="1"/>
    <xf numFmtId="0" fontId="20" fillId="13" borderId="0" xfId="0" applyFont="1" applyFill="1"/>
    <xf numFmtId="2" fontId="19" fillId="0" borderId="0" xfId="0" applyNumberFormat="1" applyFont="1"/>
    <xf numFmtId="0" fontId="19" fillId="0" borderId="0" xfId="0" applyFont="1"/>
    <xf numFmtId="0" fontId="20" fillId="13" borderId="0" xfId="0" applyNumberFormat="1" applyFont="1" applyFill="1" applyAlignment="1">
      <alignment horizontal="left" vertical="top" wrapText="1"/>
    </xf>
    <xf numFmtId="0" fontId="20" fillId="13" borderId="0" xfId="0" applyFont="1" applyFill="1" applyAlignment="1">
      <alignment horizontal="left"/>
    </xf>
    <xf numFmtId="2" fontId="21" fillId="13" borderId="2" xfId="0" applyNumberFormat="1" applyFont="1" applyFill="1" applyBorder="1" applyAlignment="1">
      <alignment horizontal="right" vertical="top" wrapText="1"/>
    </xf>
    <xf numFmtId="2" fontId="20" fillId="13" borderId="2" xfId="0" applyNumberFormat="1" applyFont="1" applyFill="1" applyBorder="1" applyAlignment="1">
      <alignment horizontal="right" vertical="top" wrapText="1"/>
    </xf>
    <xf numFmtId="2" fontId="20" fillId="0" borderId="2" xfId="0" applyNumberFormat="1" applyFont="1" applyFill="1" applyBorder="1" applyAlignment="1">
      <alignment horizontal="right" vertical="top" wrapText="1"/>
    </xf>
    <xf numFmtId="2" fontId="19" fillId="0" borderId="0" xfId="0" applyNumberFormat="1" applyFont="1" applyFill="1"/>
    <xf numFmtId="0" fontId="19" fillId="0" borderId="0" xfId="0" applyFont="1" applyFill="1"/>
    <xf numFmtId="2" fontId="21" fillId="0" borderId="2" xfId="0" applyNumberFormat="1" applyFont="1" applyFill="1" applyBorder="1" applyAlignment="1">
      <alignment horizontal="right" vertical="top" wrapText="1"/>
    </xf>
    <xf numFmtId="22" fontId="0" fillId="0" borderId="0" xfId="0" applyNumberFormat="1" applyAlignment="1">
      <alignment horizontal="left" vertical="top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E77"/>
  <sheetViews>
    <sheetView topLeftCell="A46" workbookViewId="0">
      <selection activeCell="A74" sqref="A74"/>
    </sheetView>
  </sheetViews>
  <sheetFormatPr defaultRowHeight="15"/>
  <cols>
    <col min="1" max="1" width="76.28515625" style="25" bestFit="1" customWidth="1"/>
    <col min="2" max="2" width="13.7109375" style="25" customWidth="1"/>
    <col min="3" max="3" width="14.28515625" style="25" customWidth="1"/>
    <col min="4" max="4" width="42" customWidth="1"/>
    <col min="5" max="5" width="16.7109375" customWidth="1"/>
  </cols>
  <sheetData>
    <row r="1" spans="1:4" ht="44.25">
      <c r="A1" s="19" t="s">
        <v>388</v>
      </c>
      <c r="B1" s="20"/>
      <c r="C1" s="20"/>
    </row>
    <row r="2" spans="1:4">
      <c r="A2" s="21"/>
      <c r="B2" s="22"/>
      <c r="C2" s="22"/>
    </row>
    <row r="3" spans="1:4" ht="18">
      <c r="A3" s="23" t="s">
        <v>132</v>
      </c>
      <c r="B3" s="22"/>
      <c r="C3" s="22"/>
    </row>
    <row r="4" spans="1:4">
      <c r="A4" s="21"/>
      <c r="B4" s="22"/>
      <c r="C4" s="22"/>
    </row>
    <row r="5" spans="1:4">
      <c r="A5" s="24" t="s">
        <v>131</v>
      </c>
      <c r="B5" s="22"/>
      <c r="C5" s="22"/>
    </row>
    <row r="6" spans="1:4">
      <c r="A6" s="24" t="s">
        <v>394</v>
      </c>
      <c r="B6" s="3" t="s">
        <v>460</v>
      </c>
      <c r="C6" s="3">
        <v>65</v>
      </c>
    </row>
    <row r="7" spans="1:4">
      <c r="A7" s="45">
        <f ca="1">NOW()</f>
        <v>42807.496747916666</v>
      </c>
      <c r="B7" s="3" t="s">
        <v>459</v>
      </c>
      <c r="C7" s="3">
        <v>61</v>
      </c>
    </row>
    <row r="9" spans="1:4" ht="15" customHeight="1">
      <c r="A9" s="104" t="s">
        <v>389</v>
      </c>
      <c r="B9" s="105" t="s">
        <v>499</v>
      </c>
      <c r="C9" s="105"/>
    </row>
    <row r="10" spans="1:4">
      <c r="A10" s="104"/>
      <c r="B10" s="11" t="s">
        <v>390</v>
      </c>
      <c r="C10" s="11" t="s">
        <v>391</v>
      </c>
    </row>
    <row r="11" spans="1:4">
      <c r="A11" s="14" t="s">
        <v>392</v>
      </c>
      <c r="B11" s="15"/>
      <c r="C11" s="15"/>
    </row>
    <row r="12" spans="1:4" ht="24">
      <c r="A12" s="14" t="s">
        <v>555</v>
      </c>
      <c r="B12" s="15"/>
      <c r="C12" s="15"/>
    </row>
    <row r="13" spans="1:4">
      <c r="A13" s="14" t="s">
        <v>402</v>
      </c>
      <c r="B13" s="15"/>
      <c r="C13" s="15"/>
    </row>
    <row r="14" spans="1:4">
      <c r="A14" s="14" t="s">
        <v>403</v>
      </c>
      <c r="B14" s="15"/>
      <c r="C14" s="15"/>
    </row>
    <row r="15" spans="1:4">
      <c r="A15" s="12" t="s">
        <v>404</v>
      </c>
      <c r="B15" s="47">
        <v>285</v>
      </c>
      <c r="C15" s="16" t="s">
        <v>387</v>
      </c>
      <c r="D15" s="43" t="s">
        <v>101</v>
      </c>
    </row>
    <row r="16" spans="1:4">
      <c r="A16" s="12" t="s">
        <v>405</v>
      </c>
      <c r="B16" s="47">
        <v>285</v>
      </c>
      <c r="C16" s="16" t="s">
        <v>387</v>
      </c>
      <c r="D16" s="43" t="s">
        <v>101</v>
      </c>
    </row>
    <row r="17" spans="1:4">
      <c r="A17" s="12" t="s">
        <v>406</v>
      </c>
      <c r="B17" s="47">
        <v>285</v>
      </c>
      <c r="C17" s="16" t="s">
        <v>387</v>
      </c>
      <c r="D17" s="43" t="s">
        <v>101</v>
      </c>
    </row>
    <row r="18" spans="1:4">
      <c r="A18" s="12" t="s">
        <v>407</v>
      </c>
      <c r="B18" s="47">
        <v>285</v>
      </c>
      <c r="C18" s="16" t="s">
        <v>387</v>
      </c>
      <c r="D18" s="43" t="s">
        <v>101</v>
      </c>
    </row>
    <row r="19" spans="1:4">
      <c r="A19" s="12" t="s">
        <v>408</v>
      </c>
      <c r="B19" s="47">
        <v>285</v>
      </c>
      <c r="C19" s="16" t="s">
        <v>387</v>
      </c>
      <c r="D19" s="43" t="s">
        <v>101</v>
      </c>
    </row>
    <row r="20" spans="1:4">
      <c r="A20" s="14" t="s">
        <v>409</v>
      </c>
      <c r="B20" s="15"/>
      <c r="C20" s="15"/>
    </row>
    <row r="21" spans="1:4">
      <c r="A21" s="14" t="s">
        <v>410</v>
      </c>
      <c r="B21" s="15"/>
      <c r="C21" s="15"/>
    </row>
    <row r="22" spans="1:4">
      <c r="A22" s="12" t="s">
        <v>411</v>
      </c>
      <c r="B22" s="47">
        <v>255</v>
      </c>
      <c r="C22" s="16" t="s">
        <v>387</v>
      </c>
      <c r="D22" s="43" t="s">
        <v>101</v>
      </c>
    </row>
    <row r="23" spans="1:4">
      <c r="A23" s="12" t="s">
        <v>412</v>
      </c>
      <c r="B23" s="47">
        <v>255</v>
      </c>
      <c r="C23" s="16" t="s">
        <v>387</v>
      </c>
      <c r="D23" s="43" t="s">
        <v>101</v>
      </c>
    </row>
    <row r="24" spans="1:4">
      <c r="A24" s="12" t="s">
        <v>413</v>
      </c>
      <c r="B24" s="47">
        <v>255</v>
      </c>
      <c r="C24" s="16" t="s">
        <v>387</v>
      </c>
      <c r="D24" s="43" t="s">
        <v>101</v>
      </c>
    </row>
    <row r="25" spans="1:4">
      <c r="A25" s="12" t="s">
        <v>414</v>
      </c>
      <c r="B25" s="47">
        <v>255</v>
      </c>
      <c r="C25" s="16" t="s">
        <v>387</v>
      </c>
      <c r="D25" s="43" t="s">
        <v>101</v>
      </c>
    </row>
    <row r="26" spans="1:4">
      <c r="A26" s="12" t="s">
        <v>415</v>
      </c>
      <c r="B26" s="47">
        <v>255</v>
      </c>
      <c r="C26" s="16" t="s">
        <v>387</v>
      </c>
      <c r="D26" s="43" t="s">
        <v>101</v>
      </c>
    </row>
    <row r="27" spans="1:4">
      <c r="A27" s="14" t="s">
        <v>416</v>
      </c>
      <c r="B27" s="15"/>
      <c r="C27" s="15"/>
    </row>
    <row r="28" spans="1:4">
      <c r="A28" s="14" t="s">
        <v>417</v>
      </c>
      <c r="B28" s="15"/>
      <c r="C28" s="15"/>
    </row>
    <row r="29" spans="1:4">
      <c r="A29" s="12" t="s">
        <v>418</v>
      </c>
      <c r="B29" s="47">
        <v>341</v>
      </c>
      <c r="C29" s="16" t="s">
        <v>387</v>
      </c>
      <c r="D29" s="43" t="s">
        <v>101</v>
      </c>
    </row>
    <row r="30" spans="1:4">
      <c r="A30" s="12" t="s">
        <v>419</v>
      </c>
      <c r="B30" s="47">
        <v>341</v>
      </c>
      <c r="C30" s="16" t="s">
        <v>387</v>
      </c>
      <c r="D30" s="43" t="s">
        <v>101</v>
      </c>
    </row>
    <row r="31" spans="1:4">
      <c r="A31" s="12" t="s">
        <v>420</v>
      </c>
      <c r="B31" s="47">
        <v>341</v>
      </c>
      <c r="C31" s="16" t="s">
        <v>387</v>
      </c>
      <c r="D31" s="43" t="s">
        <v>101</v>
      </c>
    </row>
    <row r="32" spans="1:4">
      <c r="A32" s="12" t="s">
        <v>421</v>
      </c>
      <c r="B32" s="47">
        <v>341</v>
      </c>
      <c r="C32" s="16" t="s">
        <v>387</v>
      </c>
      <c r="D32" s="43" t="s">
        <v>101</v>
      </c>
    </row>
    <row r="33" spans="1:4">
      <c r="A33" s="12" t="s">
        <v>422</v>
      </c>
      <c r="B33" s="47">
        <v>341</v>
      </c>
      <c r="C33" s="16" t="s">
        <v>387</v>
      </c>
      <c r="D33" s="43" t="s">
        <v>101</v>
      </c>
    </row>
    <row r="34" spans="1:4">
      <c r="A34" s="14" t="s">
        <v>385</v>
      </c>
      <c r="B34" s="15"/>
      <c r="C34" s="15"/>
    </row>
    <row r="35" spans="1:4">
      <c r="A35" s="14" t="s">
        <v>386</v>
      </c>
      <c r="B35" s="15"/>
      <c r="C35" s="15"/>
    </row>
    <row r="36" spans="1:4">
      <c r="A36" s="42" t="s">
        <v>397</v>
      </c>
      <c r="B36" s="47">
        <v>307</v>
      </c>
      <c r="C36" s="16" t="s">
        <v>387</v>
      </c>
      <c r="D36" s="43" t="s">
        <v>101</v>
      </c>
    </row>
    <row r="37" spans="1:4">
      <c r="A37" s="42" t="s">
        <v>398</v>
      </c>
      <c r="B37" s="47">
        <v>307</v>
      </c>
      <c r="C37" s="16" t="s">
        <v>387</v>
      </c>
      <c r="D37" s="43" t="s">
        <v>101</v>
      </c>
    </row>
    <row r="38" spans="1:4">
      <c r="A38" s="42" t="s">
        <v>399</v>
      </c>
      <c r="B38" s="47">
        <v>307</v>
      </c>
      <c r="C38" s="16" t="s">
        <v>387</v>
      </c>
      <c r="D38" s="43" t="s">
        <v>101</v>
      </c>
    </row>
    <row r="39" spans="1:4">
      <c r="A39" s="42" t="s">
        <v>400</v>
      </c>
      <c r="B39" s="47">
        <v>307</v>
      </c>
      <c r="C39" s="16" t="s">
        <v>387</v>
      </c>
      <c r="D39" s="43" t="s">
        <v>101</v>
      </c>
    </row>
    <row r="40" spans="1:4">
      <c r="A40" s="42" t="s">
        <v>401</v>
      </c>
      <c r="B40" s="47">
        <v>307</v>
      </c>
      <c r="C40" s="16" t="s">
        <v>387</v>
      </c>
      <c r="D40" s="43" t="s">
        <v>101</v>
      </c>
    </row>
    <row r="41" spans="1:4">
      <c r="A41" s="14" t="s">
        <v>423</v>
      </c>
      <c r="B41" s="15"/>
      <c r="C41" s="15"/>
    </row>
    <row r="42" spans="1:4">
      <c r="A42" s="14" t="s">
        <v>424</v>
      </c>
      <c r="B42" s="15"/>
      <c r="C42" s="15"/>
    </row>
    <row r="43" spans="1:4">
      <c r="A43" s="12" t="s">
        <v>425</v>
      </c>
      <c r="B43" s="47">
        <v>275</v>
      </c>
      <c r="C43" s="16" t="s">
        <v>387</v>
      </c>
      <c r="D43" s="43" t="s">
        <v>101</v>
      </c>
    </row>
    <row r="44" spans="1:4">
      <c r="A44" s="12" t="s">
        <v>426</v>
      </c>
      <c r="B44" s="47">
        <v>275</v>
      </c>
      <c r="C44" s="16" t="s">
        <v>387</v>
      </c>
      <c r="D44" s="43" t="s">
        <v>101</v>
      </c>
    </row>
    <row r="45" spans="1:4">
      <c r="A45" s="12" t="s">
        <v>427</v>
      </c>
      <c r="B45" s="47">
        <v>275</v>
      </c>
      <c r="C45" s="16" t="s">
        <v>387</v>
      </c>
      <c r="D45" s="43" t="s">
        <v>101</v>
      </c>
    </row>
    <row r="46" spans="1:4">
      <c r="A46" s="12" t="s">
        <v>428</v>
      </c>
      <c r="B46" s="47">
        <v>275</v>
      </c>
      <c r="C46" s="16" t="s">
        <v>387</v>
      </c>
      <c r="D46" s="43" t="s">
        <v>101</v>
      </c>
    </row>
    <row r="47" spans="1:4">
      <c r="A47" s="12" t="s">
        <v>429</v>
      </c>
      <c r="B47" s="47">
        <v>275</v>
      </c>
      <c r="C47" s="16" t="s">
        <v>387</v>
      </c>
      <c r="D47" s="43" t="s">
        <v>101</v>
      </c>
    </row>
    <row r="48" spans="1:4">
      <c r="A48" s="14" t="s">
        <v>430</v>
      </c>
      <c r="B48" s="15"/>
      <c r="C48" s="15"/>
    </row>
    <row r="49" spans="1:5">
      <c r="A49" s="14" t="s">
        <v>431</v>
      </c>
      <c r="B49" s="15"/>
      <c r="C49" s="15"/>
    </row>
    <row r="50" spans="1:5">
      <c r="A50" s="12" t="s">
        <v>432</v>
      </c>
      <c r="B50" s="47">
        <v>335</v>
      </c>
      <c r="C50" s="16" t="s">
        <v>387</v>
      </c>
      <c r="D50" s="43" t="s">
        <v>101</v>
      </c>
    </row>
    <row r="51" spans="1:5">
      <c r="A51" s="12" t="s">
        <v>433</v>
      </c>
      <c r="B51" s="47">
        <v>335</v>
      </c>
      <c r="C51" s="16" t="s">
        <v>387</v>
      </c>
      <c r="D51" s="43" t="s">
        <v>101</v>
      </c>
    </row>
    <row r="52" spans="1:5">
      <c r="A52" s="12" t="s">
        <v>434</v>
      </c>
      <c r="B52" s="47">
        <v>335</v>
      </c>
      <c r="C52" s="16" t="s">
        <v>387</v>
      </c>
      <c r="D52" s="43" t="s">
        <v>101</v>
      </c>
    </row>
    <row r="53" spans="1:5">
      <c r="A53" s="14" t="s">
        <v>104</v>
      </c>
      <c r="B53" s="47"/>
      <c r="C53" s="16"/>
      <c r="D53" s="68"/>
    </row>
    <row r="54" spans="1:5">
      <c r="A54" s="14" t="s">
        <v>424</v>
      </c>
      <c r="B54" s="47"/>
      <c r="C54" s="16"/>
      <c r="D54" s="68"/>
    </row>
    <row r="55" spans="1:5">
      <c r="A55" s="42" t="s">
        <v>105</v>
      </c>
      <c r="B55" s="47">
        <v>421</v>
      </c>
      <c r="C55" s="16" t="s">
        <v>387</v>
      </c>
      <c r="D55" s="43" t="s">
        <v>103</v>
      </c>
    </row>
    <row r="56" spans="1:5">
      <c r="A56" s="42" t="s">
        <v>106</v>
      </c>
      <c r="B56" s="47">
        <v>421</v>
      </c>
      <c r="C56" s="16" t="s">
        <v>387</v>
      </c>
      <c r="D56" s="43" t="s">
        <v>103</v>
      </c>
    </row>
    <row r="57" spans="1:5">
      <c r="A57" s="42" t="s">
        <v>107</v>
      </c>
      <c r="B57" s="47">
        <v>421</v>
      </c>
      <c r="C57" s="16" t="s">
        <v>387</v>
      </c>
      <c r="D57" s="43" t="s">
        <v>103</v>
      </c>
    </row>
    <row r="58" spans="1:5">
      <c r="A58" s="42" t="s">
        <v>108</v>
      </c>
      <c r="B58" s="47">
        <v>421</v>
      </c>
      <c r="C58" s="16" t="s">
        <v>387</v>
      </c>
      <c r="D58" s="43" t="s">
        <v>103</v>
      </c>
    </row>
    <row r="59" spans="1:5">
      <c r="A59" s="42" t="s">
        <v>109</v>
      </c>
      <c r="B59" s="47">
        <v>421</v>
      </c>
      <c r="C59" s="16" t="s">
        <v>387</v>
      </c>
      <c r="D59" s="43" t="s">
        <v>103</v>
      </c>
    </row>
    <row r="60" spans="1:5">
      <c r="A60" s="14" t="s">
        <v>435</v>
      </c>
      <c r="B60" s="15"/>
      <c r="C60" s="15"/>
    </row>
    <row r="61" spans="1:5">
      <c r="A61" s="14" t="s">
        <v>436</v>
      </c>
      <c r="B61" s="15"/>
      <c r="C61" s="15"/>
    </row>
    <row r="62" spans="1:5">
      <c r="A62" s="12" t="s">
        <v>437</v>
      </c>
      <c r="B62" s="51">
        <f>E62*$C$7</f>
        <v>251.93</v>
      </c>
      <c r="C62" s="13" t="s">
        <v>438</v>
      </c>
      <c r="D62" s="43" t="s">
        <v>492</v>
      </c>
      <c r="E62" s="55">
        <v>4.13</v>
      </c>
    </row>
    <row r="63" spans="1:5">
      <c r="A63" s="12" t="s">
        <v>439</v>
      </c>
      <c r="B63" s="51">
        <f>E63*$C$7</f>
        <v>251.93</v>
      </c>
      <c r="C63" s="13" t="s">
        <v>438</v>
      </c>
      <c r="D63" s="43" t="s">
        <v>492</v>
      </c>
      <c r="E63" s="55">
        <v>4.13</v>
      </c>
    </row>
    <row r="64" spans="1:5">
      <c r="A64" s="12" t="s">
        <v>440</v>
      </c>
      <c r="B64" s="51">
        <f>E64*$C$7</f>
        <v>251.93</v>
      </c>
      <c r="C64" s="13" t="s">
        <v>438</v>
      </c>
      <c r="D64" s="43" t="s">
        <v>492</v>
      </c>
      <c r="E64" s="55">
        <v>4.13</v>
      </c>
    </row>
    <row r="65" spans="1:5">
      <c r="A65" s="48" t="s">
        <v>441</v>
      </c>
      <c r="B65" s="54">
        <f>E65*$C$7</f>
        <v>122</v>
      </c>
      <c r="C65" s="13" t="s">
        <v>438</v>
      </c>
      <c r="E65" s="56">
        <v>2</v>
      </c>
    </row>
    <row r="66" spans="1:5">
      <c r="A66" s="48" t="s">
        <v>442</v>
      </c>
      <c r="B66" s="54">
        <f>E66*$C$7</f>
        <v>122</v>
      </c>
      <c r="C66" s="13" t="s">
        <v>438</v>
      </c>
      <c r="E66" s="56">
        <v>2</v>
      </c>
    </row>
    <row r="67" spans="1:5">
      <c r="A67" s="14" t="s">
        <v>443</v>
      </c>
      <c r="B67" s="52"/>
      <c r="C67" s="15"/>
      <c r="E67" s="57"/>
    </row>
    <row r="68" spans="1:5">
      <c r="A68" s="48" t="s">
        <v>444</v>
      </c>
      <c r="B68" s="54">
        <f t="shared" ref="B68:B75" si="0">E68*$C$7</f>
        <v>168.35999999999999</v>
      </c>
      <c r="C68" s="13" t="s">
        <v>438</v>
      </c>
      <c r="E68" s="56">
        <v>2.76</v>
      </c>
    </row>
    <row r="69" spans="1:5">
      <c r="A69" s="48" t="s">
        <v>445</v>
      </c>
      <c r="B69" s="54">
        <f t="shared" si="0"/>
        <v>168.35999999999999</v>
      </c>
      <c r="C69" s="13" t="s">
        <v>438</v>
      </c>
      <c r="E69" s="56">
        <v>2.76</v>
      </c>
    </row>
    <row r="70" spans="1:5">
      <c r="A70" s="48" t="s">
        <v>446</v>
      </c>
      <c r="B70" s="54">
        <f t="shared" si="0"/>
        <v>168.35999999999999</v>
      </c>
      <c r="C70" s="13" t="s">
        <v>438</v>
      </c>
      <c r="E70" s="56">
        <v>2.76</v>
      </c>
    </row>
    <row r="71" spans="1:5">
      <c r="A71" s="48" t="s">
        <v>447</v>
      </c>
      <c r="B71" s="54">
        <f t="shared" si="0"/>
        <v>168.35999999999999</v>
      </c>
      <c r="C71" s="13" t="s">
        <v>438</v>
      </c>
      <c r="E71" s="56">
        <v>2.76</v>
      </c>
    </row>
    <row r="72" spans="1:5">
      <c r="A72" s="48" t="s">
        <v>448</v>
      </c>
      <c r="B72" s="54">
        <f t="shared" si="0"/>
        <v>168.35999999999999</v>
      </c>
      <c r="C72" s="13" t="s">
        <v>438</v>
      </c>
      <c r="E72" s="56">
        <v>2.76</v>
      </c>
    </row>
    <row r="73" spans="1:5">
      <c r="A73" s="48" t="s">
        <v>449</v>
      </c>
      <c r="B73" s="54">
        <f t="shared" si="0"/>
        <v>168.35999999999999</v>
      </c>
      <c r="C73" s="13" t="s">
        <v>438</v>
      </c>
      <c r="E73" s="56">
        <v>2.76</v>
      </c>
    </row>
    <row r="74" spans="1:5">
      <c r="A74" s="12" t="s">
        <v>450</v>
      </c>
      <c r="B74" s="51">
        <f t="shared" si="0"/>
        <v>251.93</v>
      </c>
      <c r="C74" s="13" t="s">
        <v>438</v>
      </c>
      <c r="E74" s="55">
        <v>4.13</v>
      </c>
    </row>
    <row r="75" spans="1:5">
      <c r="A75" s="12" t="s">
        <v>451</v>
      </c>
      <c r="B75" s="51">
        <f t="shared" si="0"/>
        <v>251.93</v>
      </c>
      <c r="C75" s="13" t="s">
        <v>438</v>
      </c>
      <c r="E75" s="55">
        <v>4.13</v>
      </c>
    </row>
    <row r="76" spans="1:5">
      <c r="A76" s="14"/>
      <c r="B76" s="15"/>
      <c r="C76" s="15"/>
      <c r="E76" s="58"/>
    </row>
    <row r="77" spans="1:5">
      <c r="A77" s="14"/>
      <c r="B77" s="15"/>
      <c r="C77" s="15"/>
      <c r="E77" s="58"/>
    </row>
  </sheetData>
  <mergeCells count="2">
    <mergeCell ref="A9:A10"/>
    <mergeCell ref="B9:C9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</sheetPr>
  <dimension ref="A1:E139"/>
  <sheetViews>
    <sheetView tabSelected="1" topLeftCell="A118" workbookViewId="0">
      <selection activeCell="D8" sqref="D8"/>
    </sheetView>
  </sheetViews>
  <sheetFormatPr defaultRowHeight="15"/>
  <cols>
    <col min="1" max="1" width="92" style="25" customWidth="1"/>
    <col min="2" max="2" width="13.7109375" style="25" customWidth="1"/>
    <col min="3" max="3" width="6.7109375" style="25" customWidth="1"/>
    <col min="4" max="4" width="9.42578125" style="53" customWidth="1"/>
  </cols>
  <sheetData>
    <row r="1" spans="1:5" ht="44.25">
      <c r="A1" s="19" t="s">
        <v>388</v>
      </c>
      <c r="B1" s="20"/>
      <c r="C1" s="20"/>
    </row>
    <row r="2" spans="1:5">
      <c r="A2" s="21"/>
      <c r="B2" s="22"/>
      <c r="C2" s="22"/>
    </row>
    <row r="3" spans="1:5" ht="18">
      <c r="A3" s="23" t="s">
        <v>132</v>
      </c>
      <c r="B3" s="22"/>
      <c r="C3" s="22"/>
    </row>
    <row r="4" spans="1:5">
      <c r="A4" s="21"/>
      <c r="B4" s="22"/>
      <c r="C4" s="22"/>
    </row>
    <row r="5" spans="1:5">
      <c r="A5" s="24" t="s">
        <v>131</v>
      </c>
      <c r="B5" s="22"/>
      <c r="C5" s="22"/>
    </row>
    <row r="6" spans="1:5">
      <c r="A6" s="24" t="s">
        <v>396</v>
      </c>
      <c r="B6" s="3" t="s">
        <v>460</v>
      </c>
      <c r="C6" s="3">
        <v>65</v>
      </c>
    </row>
    <row r="7" spans="1:5">
      <c r="A7" s="45">
        <f ca="1">NOW()</f>
        <v>42807.496747916666</v>
      </c>
      <c r="B7" s="3" t="s">
        <v>459</v>
      </c>
      <c r="C7" s="79">
        <v>61</v>
      </c>
    </row>
    <row r="9" spans="1:5" ht="15" customHeight="1">
      <c r="A9" s="104" t="s">
        <v>389</v>
      </c>
      <c r="B9" s="105" t="s">
        <v>499</v>
      </c>
      <c r="C9" s="105"/>
    </row>
    <row r="10" spans="1:5">
      <c r="A10" s="104"/>
      <c r="B10" s="11" t="s">
        <v>390</v>
      </c>
      <c r="C10" s="11" t="s">
        <v>391</v>
      </c>
    </row>
    <row r="11" spans="1:5">
      <c r="A11" s="14" t="s">
        <v>392</v>
      </c>
      <c r="B11" s="15"/>
      <c r="C11" s="15"/>
    </row>
    <row r="12" spans="1:5">
      <c r="A12" s="14" t="s">
        <v>452</v>
      </c>
      <c r="B12" s="15"/>
      <c r="C12" s="15"/>
    </row>
    <row r="13" spans="1:5">
      <c r="A13" s="14" t="s">
        <v>453</v>
      </c>
      <c r="B13" s="15"/>
      <c r="C13" s="15"/>
    </row>
    <row r="14" spans="1:5">
      <c r="A14" s="12" t="s">
        <v>454</v>
      </c>
      <c r="B14" s="51">
        <f>D14*$C$6</f>
        <v>575.25</v>
      </c>
      <c r="C14" s="13" t="s">
        <v>393</v>
      </c>
      <c r="D14" s="55">
        <v>8.85</v>
      </c>
    </row>
    <row r="15" spans="1:5">
      <c r="A15" s="12" t="s">
        <v>455</v>
      </c>
      <c r="B15" s="51">
        <f>D15*$C$6</f>
        <v>2248.3500000000004</v>
      </c>
      <c r="C15" s="13" t="s">
        <v>393</v>
      </c>
      <c r="D15" s="55">
        <v>34.590000000000003</v>
      </c>
    </row>
    <row r="16" spans="1:5">
      <c r="A16" s="12" t="s">
        <v>456</v>
      </c>
      <c r="B16" s="51">
        <f t="shared" ref="B16:B29" si="0">D16*$C$6</f>
        <v>1223.3</v>
      </c>
      <c r="C16" s="13" t="s">
        <v>438</v>
      </c>
      <c r="D16" s="55">
        <v>18.82</v>
      </c>
      <c r="E16" s="59" t="s">
        <v>102</v>
      </c>
    </row>
    <row r="17" spans="1:4">
      <c r="A17" s="12" t="s">
        <v>457</v>
      </c>
      <c r="B17" s="51">
        <f t="shared" si="0"/>
        <v>549.25</v>
      </c>
      <c r="C17" s="13" t="s">
        <v>393</v>
      </c>
      <c r="D17" s="55">
        <v>8.4499999999999993</v>
      </c>
    </row>
    <row r="18" spans="1:4">
      <c r="A18" s="12" t="s">
        <v>458</v>
      </c>
      <c r="B18" s="51">
        <f t="shared" si="0"/>
        <v>1951.3</v>
      </c>
      <c r="C18" s="13" t="s">
        <v>393</v>
      </c>
      <c r="D18" s="55">
        <v>30.02</v>
      </c>
    </row>
    <row r="19" spans="1:4">
      <c r="A19" s="12" t="s">
        <v>461</v>
      </c>
      <c r="B19" s="51">
        <f t="shared" si="0"/>
        <v>263.25</v>
      </c>
      <c r="C19" s="13" t="s">
        <v>438</v>
      </c>
      <c r="D19" s="55">
        <v>4.05</v>
      </c>
    </row>
    <row r="20" spans="1:4">
      <c r="A20" s="12" t="s">
        <v>462</v>
      </c>
      <c r="B20" s="51">
        <f t="shared" si="0"/>
        <v>263.25</v>
      </c>
      <c r="C20" s="13" t="s">
        <v>438</v>
      </c>
      <c r="D20" s="55">
        <v>4.05</v>
      </c>
    </row>
    <row r="21" spans="1:4">
      <c r="A21" s="12" t="s">
        <v>463</v>
      </c>
      <c r="B21" s="51">
        <f t="shared" si="0"/>
        <v>860.6</v>
      </c>
      <c r="C21" s="13" t="s">
        <v>438</v>
      </c>
      <c r="D21" s="55">
        <v>13.24</v>
      </c>
    </row>
    <row r="22" spans="1:4">
      <c r="A22" s="12" t="s">
        <v>464</v>
      </c>
      <c r="B22" s="51">
        <f>D22*$C$6</f>
        <v>263.25</v>
      </c>
      <c r="C22" s="13" t="s">
        <v>438</v>
      </c>
      <c r="D22" s="55">
        <v>4.05</v>
      </c>
    </row>
    <row r="23" spans="1:4">
      <c r="A23" s="12" t="s">
        <v>33</v>
      </c>
      <c r="B23" s="51">
        <f t="shared" si="0"/>
        <v>167.70000000000002</v>
      </c>
      <c r="C23" s="13" t="s">
        <v>393</v>
      </c>
      <c r="D23" s="55">
        <v>2.58</v>
      </c>
    </row>
    <row r="24" spans="1:4">
      <c r="A24" s="12" t="s">
        <v>465</v>
      </c>
      <c r="B24" s="51">
        <f t="shared" si="0"/>
        <v>208</v>
      </c>
      <c r="C24" s="13" t="s">
        <v>393</v>
      </c>
      <c r="D24" s="55">
        <v>3.2</v>
      </c>
    </row>
    <row r="25" spans="1:4">
      <c r="A25" s="14" t="s">
        <v>466</v>
      </c>
      <c r="B25" s="15"/>
      <c r="C25" s="15"/>
      <c r="D25" s="57"/>
    </row>
    <row r="26" spans="1:4">
      <c r="A26" s="12" t="s">
        <v>467</v>
      </c>
      <c r="B26" s="51">
        <f t="shared" si="0"/>
        <v>222.95000000000002</v>
      </c>
      <c r="C26" s="13" t="s">
        <v>393</v>
      </c>
      <c r="D26" s="55">
        <v>3.43</v>
      </c>
    </row>
    <row r="27" spans="1:4">
      <c r="A27" s="12" t="s">
        <v>468</v>
      </c>
      <c r="B27" s="51">
        <f t="shared" si="0"/>
        <v>234</v>
      </c>
      <c r="C27" s="13" t="s">
        <v>393</v>
      </c>
      <c r="D27" s="55">
        <v>3.6</v>
      </c>
    </row>
    <row r="28" spans="1:4">
      <c r="A28" s="12" t="s">
        <v>469</v>
      </c>
      <c r="B28" s="51">
        <f t="shared" si="0"/>
        <v>362.7</v>
      </c>
      <c r="C28" s="13" t="s">
        <v>393</v>
      </c>
      <c r="D28" s="55">
        <v>5.58</v>
      </c>
    </row>
    <row r="29" spans="1:4">
      <c r="A29" s="12" t="s">
        <v>470</v>
      </c>
      <c r="B29" s="51">
        <f t="shared" si="0"/>
        <v>111.14999999999999</v>
      </c>
      <c r="C29" s="13" t="s">
        <v>393</v>
      </c>
      <c r="D29" s="55">
        <v>1.71</v>
      </c>
    </row>
    <row r="30" spans="1:4">
      <c r="A30" s="14" t="s">
        <v>471</v>
      </c>
      <c r="B30" s="15"/>
      <c r="C30" s="15"/>
    </row>
    <row r="31" spans="1:4">
      <c r="A31" s="14" t="s">
        <v>472</v>
      </c>
      <c r="B31" s="15"/>
      <c r="C31" s="15"/>
    </row>
    <row r="32" spans="1:4">
      <c r="A32" s="12" t="s">
        <v>473</v>
      </c>
      <c r="B32" s="51">
        <v>462</v>
      </c>
      <c r="C32" s="13" t="s">
        <v>474</v>
      </c>
    </row>
    <row r="33" spans="1:4">
      <c r="A33" s="14" t="s">
        <v>475</v>
      </c>
      <c r="B33" s="15"/>
      <c r="C33" s="15"/>
    </row>
    <row r="34" spans="1:4">
      <c r="A34" s="12" t="s">
        <v>476</v>
      </c>
      <c r="B34" s="51">
        <f t="shared" ref="B34:B97" si="1">D34*$C$6</f>
        <v>267.15000000000003</v>
      </c>
      <c r="C34" s="13" t="s">
        <v>438</v>
      </c>
      <c r="D34" s="55">
        <v>4.1100000000000003</v>
      </c>
    </row>
    <row r="35" spans="1:4">
      <c r="A35" s="12" t="s">
        <v>477</v>
      </c>
      <c r="B35" s="51">
        <f t="shared" si="1"/>
        <v>430.95</v>
      </c>
      <c r="C35" s="13" t="s">
        <v>438</v>
      </c>
      <c r="D35" s="55">
        <v>6.63</v>
      </c>
    </row>
    <row r="36" spans="1:4">
      <c r="A36" s="12" t="s">
        <v>478</v>
      </c>
      <c r="B36" s="51">
        <f t="shared" si="1"/>
        <v>430.95</v>
      </c>
      <c r="C36" s="13" t="s">
        <v>438</v>
      </c>
      <c r="D36" s="55">
        <v>6.63</v>
      </c>
    </row>
    <row r="37" spans="1:4">
      <c r="A37" s="12" t="s">
        <v>479</v>
      </c>
      <c r="B37" s="51">
        <f t="shared" si="1"/>
        <v>394.55</v>
      </c>
      <c r="C37" s="13" t="s">
        <v>438</v>
      </c>
      <c r="D37" s="55">
        <v>6.07</v>
      </c>
    </row>
    <row r="38" spans="1:4">
      <c r="A38" s="12" t="s">
        <v>480</v>
      </c>
      <c r="B38" s="51">
        <f t="shared" si="1"/>
        <v>495.3</v>
      </c>
      <c r="C38" s="13" t="s">
        <v>438</v>
      </c>
      <c r="D38" s="55">
        <v>7.62</v>
      </c>
    </row>
    <row r="39" spans="1:4">
      <c r="A39" s="12" t="s">
        <v>481</v>
      </c>
      <c r="B39" s="51">
        <f t="shared" si="1"/>
        <v>795.6</v>
      </c>
      <c r="C39" s="13" t="s">
        <v>438</v>
      </c>
      <c r="D39" s="55">
        <v>12.24</v>
      </c>
    </row>
    <row r="40" spans="1:4">
      <c r="A40" s="12" t="s">
        <v>482</v>
      </c>
      <c r="B40" s="51">
        <f t="shared" si="1"/>
        <v>1307.1499999999999</v>
      </c>
      <c r="C40" s="13" t="s">
        <v>438</v>
      </c>
      <c r="D40" s="55">
        <v>20.11</v>
      </c>
    </row>
    <row r="41" spans="1:4">
      <c r="A41" s="12" t="s">
        <v>483</v>
      </c>
      <c r="B41" s="51">
        <f t="shared" si="1"/>
        <v>1381.25</v>
      </c>
      <c r="C41" s="13" t="s">
        <v>438</v>
      </c>
      <c r="D41" s="55">
        <v>21.25</v>
      </c>
    </row>
    <row r="42" spans="1:4">
      <c r="A42" s="12" t="s">
        <v>484</v>
      </c>
      <c r="B42" s="51">
        <f t="shared" si="1"/>
        <v>2559.7000000000003</v>
      </c>
      <c r="C42" s="13" t="s">
        <v>438</v>
      </c>
      <c r="D42" s="55">
        <v>39.380000000000003</v>
      </c>
    </row>
    <row r="43" spans="1:4">
      <c r="A43" s="12" t="s">
        <v>485</v>
      </c>
      <c r="B43" s="51">
        <f t="shared" si="1"/>
        <v>2616.9</v>
      </c>
      <c r="C43" s="13" t="s">
        <v>438</v>
      </c>
      <c r="D43" s="55">
        <v>40.26</v>
      </c>
    </row>
    <row r="44" spans="1:4">
      <c r="A44" s="12" t="s">
        <v>486</v>
      </c>
      <c r="B44" s="51">
        <f t="shared" si="1"/>
        <v>3088.15</v>
      </c>
      <c r="C44" s="13" t="s">
        <v>438</v>
      </c>
      <c r="D44" s="55">
        <v>47.51</v>
      </c>
    </row>
    <row r="45" spans="1:4">
      <c r="A45" s="12" t="s">
        <v>487</v>
      </c>
      <c r="B45" s="51">
        <f t="shared" si="1"/>
        <v>3861.6499999999996</v>
      </c>
      <c r="C45" s="13" t="s">
        <v>438</v>
      </c>
      <c r="D45" s="55">
        <v>59.41</v>
      </c>
    </row>
    <row r="46" spans="1:4">
      <c r="A46" s="12" t="s">
        <v>488</v>
      </c>
      <c r="B46" s="51">
        <f t="shared" si="1"/>
        <v>1014.65</v>
      </c>
      <c r="C46" s="13" t="s">
        <v>438</v>
      </c>
      <c r="D46" s="55">
        <v>15.61</v>
      </c>
    </row>
    <row r="47" spans="1:4">
      <c r="A47" s="12" t="s">
        <v>489</v>
      </c>
      <c r="B47" s="51">
        <f t="shared" si="1"/>
        <v>1448.2</v>
      </c>
      <c r="C47" s="13" t="s">
        <v>438</v>
      </c>
      <c r="D47" s="55">
        <v>22.28</v>
      </c>
    </row>
    <row r="48" spans="1:4">
      <c r="A48" s="12" t="s">
        <v>490</v>
      </c>
      <c r="B48" s="51">
        <f t="shared" si="1"/>
        <v>1732.9</v>
      </c>
      <c r="C48" s="13" t="s">
        <v>438</v>
      </c>
      <c r="D48" s="55">
        <v>26.66</v>
      </c>
    </row>
    <row r="49" spans="1:4">
      <c r="A49" s="12" t="s">
        <v>491</v>
      </c>
      <c r="B49" s="51">
        <f t="shared" si="1"/>
        <v>2425.8000000000002</v>
      </c>
      <c r="C49" s="13" t="s">
        <v>438</v>
      </c>
      <c r="D49" s="55">
        <v>37.32</v>
      </c>
    </row>
    <row r="50" spans="1:4">
      <c r="A50" s="12" t="s">
        <v>493</v>
      </c>
      <c r="B50" s="51">
        <f t="shared" si="1"/>
        <v>1522.3000000000002</v>
      </c>
      <c r="C50" s="13" t="s">
        <v>438</v>
      </c>
      <c r="D50" s="55">
        <v>23.42</v>
      </c>
    </row>
    <row r="51" spans="1:4">
      <c r="A51" s="12" t="s">
        <v>494</v>
      </c>
      <c r="B51" s="51">
        <f t="shared" si="1"/>
        <v>1621.75</v>
      </c>
      <c r="C51" s="13" t="s">
        <v>438</v>
      </c>
      <c r="D51" s="55">
        <v>24.95</v>
      </c>
    </row>
    <row r="52" spans="1:4">
      <c r="A52" s="12" t="s">
        <v>495</v>
      </c>
      <c r="B52" s="51">
        <f t="shared" si="1"/>
        <v>2042.3000000000002</v>
      </c>
      <c r="C52" s="13" t="s">
        <v>438</v>
      </c>
      <c r="D52" s="55">
        <v>31.42</v>
      </c>
    </row>
    <row r="53" spans="1:4">
      <c r="A53" s="12" t="s">
        <v>496</v>
      </c>
      <c r="B53" s="51">
        <f t="shared" si="1"/>
        <v>2116.4</v>
      </c>
      <c r="C53" s="13" t="s">
        <v>438</v>
      </c>
      <c r="D53" s="55">
        <v>32.56</v>
      </c>
    </row>
    <row r="54" spans="1:4">
      <c r="A54" s="12" t="s">
        <v>497</v>
      </c>
      <c r="B54" s="51">
        <f t="shared" si="1"/>
        <v>2438.15</v>
      </c>
      <c r="C54" s="13" t="s">
        <v>438</v>
      </c>
      <c r="D54" s="55">
        <v>37.51</v>
      </c>
    </row>
    <row r="55" spans="1:4">
      <c r="A55" s="12" t="s">
        <v>498</v>
      </c>
      <c r="B55" s="51">
        <f t="shared" si="1"/>
        <v>3156.4</v>
      </c>
      <c r="C55" s="13" t="s">
        <v>438</v>
      </c>
      <c r="D55" s="55">
        <v>48.56</v>
      </c>
    </row>
    <row r="56" spans="1:4">
      <c r="A56" s="12" t="s">
        <v>500</v>
      </c>
      <c r="B56" s="51">
        <f t="shared" si="1"/>
        <v>3701.1</v>
      </c>
      <c r="C56" s="13" t="s">
        <v>438</v>
      </c>
      <c r="D56" s="55">
        <v>56.94</v>
      </c>
    </row>
    <row r="57" spans="1:4">
      <c r="A57" s="12" t="s">
        <v>501</v>
      </c>
      <c r="B57" s="51">
        <f t="shared" si="1"/>
        <v>4208.0999999999995</v>
      </c>
      <c r="C57" s="13" t="s">
        <v>438</v>
      </c>
      <c r="D57" s="55">
        <v>64.739999999999995</v>
      </c>
    </row>
    <row r="58" spans="1:4">
      <c r="A58" s="12" t="s">
        <v>502</v>
      </c>
      <c r="B58" s="51">
        <f t="shared" si="1"/>
        <v>4022.85</v>
      </c>
      <c r="C58" s="13" t="s">
        <v>438</v>
      </c>
      <c r="D58" s="55">
        <v>61.89</v>
      </c>
    </row>
    <row r="59" spans="1:4">
      <c r="A59" s="12" t="s">
        <v>503</v>
      </c>
      <c r="B59" s="51">
        <f t="shared" si="1"/>
        <v>3589.2999999999997</v>
      </c>
      <c r="C59" s="13" t="s">
        <v>438</v>
      </c>
      <c r="D59" s="55">
        <v>55.22</v>
      </c>
    </row>
    <row r="60" spans="1:4">
      <c r="A60" s="12" t="s">
        <v>504</v>
      </c>
      <c r="B60" s="51">
        <f t="shared" si="1"/>
        <v>4035.2</v>
      </c>
      <c r="C60" s="13" t="s">
        <v>438</v>
      </c>
      <c r="D60" s="55">
        <v>62.08</v>
      </c>
    </row>
    <row r="61" spans="1:4">
      <c r="A61" s="12" t="s">
        <v>505</v>
      </c>
      <c r="B61" s="51">
        <f t="shared" si="1"/>
        <v>2228.2000000000003</v>
      </c>
      <c r="C61" s="13" t="s">
        <v>438</v>
      </c>
      <c r="D61" s="55">
        <v>34.28</v>
      </c>
    </row>
    <row r="62" spans="1:4">
      <c r="A62" s="12" t="s">
        <v>506</v>
      </c>
      <c r="B62" s="51">
        <f t="shared" si="1"/>
        <v>2562.3000000000002</v>
      </c>
      <c r="C62" s="13" t="s">
        <v>438</v>
      </c>
      <c r="D62" s="55">
        <v>39.42</v>
      </c>
    </row>
    <row r="63" spans="1:4">
      <c r="A63" s="12" t="s">
        <v>507</v>
      </c>
      <c r="B63" s="51">
        <f t="shared" si="1"/>
        <v>2797.6</v>
      </c>
      <c r="C63" s="13" t="s">
        <v>438</v>
      </c>
      <c r="D63" s="55">
        <v>43.04</v>
      </c>
    </row>
    <row r="64" spans="1:4">
      <c r="A64" s="12" t="s">
        <v>508</v>
      </c>
      <c r="B64" s="51">
        <f t="shared" si="1"/>
        <v>3193.4500000000003</v>
      </c>
      <c r="C64" s="13" t="s">
        <v>438</v>
      </c>
      <c r="D64" s="55">
        <v>49.13</v>
      </c>
    </row>
    <row r="65" spans="1:4">
      <c r="A65" s="12" t="s">
        <v>509</v>
      </c>
      <c r="B65" s="51">
        <f t="shared" si="1"/>
        <v>3713.4500000000003</v>
      </c>
      <c r="C65" s="13" t="s">
        <v>438</v>
      </c>
      <c r="D65" s="55">
        <v>57.13</v>
      </c>
    </row>
    <row r="66" spans="1:4">
      <c r="A66" s="12" t="s">
        <v>510</v>
      </c>
      <c r="B66" s="51">
        <f t="shared" si="1"/>
        <v>4146.3500000000004</v>
      </c>
      <c r="C66" s="13" t="s">
        <v>438</v>
      </c>
      <c r="D66" s="55">
        <v>63.79</v>
      </c>
    </row>
    <row r="67" spans="1:4">
      <c r="A67" s="12" t="s">
        <v>511</v>
      </c>
      <c r="B67" s="51">
        <f t="shared" si="1"/>
        <v>4022.85</v>
      </c>
      <c r="C67" s="13" t="s">
        <v>438</v>
      </c>
      <c r="D67" s="55">
        <v>61.89</v>
      </c>
    </row>
    <row r="68" spans="1:4">
      <c r="A68" s="12" t="s">
        <v>512</v>
      </c>
      <c r="B68" s="51">
        <f t="shared" si="1"/>
        <v>4919.8499999999995</v>
      </c>
      <c r="C68" s="13" t="s">
        <v>438</v>
      </c>
      <c r="D68" s="55">
        <v>75.69</v>
      </c>
    </row>
    <row r="69" spans="1:4">
      <c r="A69" s="12" t="s">
        <v>513</v>
      </c>
      <c r="B69" s="51">
        <f t="shared" si="1"/>
        <v>5712.2</v>
      </c>
      <c r="C69" s="13" t="s">
        <v>438</v>
      </c>
      <c r="D69" s="55">
        <v>87.88</v>
      </c>
    </row>
    <row r="70" spans="1:4">
      <c r="A70" s="12" t="s">
        <v>514</v>
      </c>
      <c r="B70" s="51">
        <f t="shared" si="1"/>
        <v>5359.25</v>
      </c>
      <c r="C70" s="13" t="s">
        <v>438</v>
      </c>
      <c r="D70" s="55">
        <v>82.45</v>
      </c>
    </row>
    <row r="71" spans="1:4">
      <c r="A71" s="12" t="s">
        <v>515</v>
      </c>
      <c r="B71" s="51">
        <f t="shared" si="1"/>
        <v>6498.05</v>
      </c>
      <c r="C71" s="13" t="s">
        <v>438</v>
      </c>
      <c r="D71" s="55">
        <v>99.97</v>
      </c>
    </row>
    <row r="72" spans="1:4">
      <c r="A72" s="12" t="s">
        <v>516</v>
      </c>
      <c r="B72" s="51">
        <f t="shared" si="1"/>
        <v>7773.35</v>
      </c>
      <c r="C72" s="13" t="s">
        <v>438</v>
      </c>
      <c r="D72" s="55">
        <v>119.59</v>
      </c>
    </row>
    <row r="73" spans="1:4">
      <c r="A73" s="14" t="s">
        <v>517</v>
      </c>
      <c r="B73" s="15"/>
      <c r="C73" s="15"/>
      <c r="D73" s="57"/>
    </row>
    <row r="74" spans="1:4">
      <c r="A74" s="12" t="s">
        <v>518</v>
      </c>
      <c r="B74" s="51">
        <f t="shared" si="1"/>
        <v>594.75</v>
      </c>
      <c r="C74" s="13" t="s">
        <v>393</v>
      </c>
      <c r="D74" s="55">
        <v>9.15</v>
      </c>
    </row>
    <row r="75" spans="1:4">
      <c r="A75" s="12" t="s">
        <v>519</v>
      </c>
      <c r="B75" s="51">
        <f t="shared" si="1"/>
        <v>967.2</v>
      </c>
      <c r="C75" s="13" t="s">
        <v>393</v>
      </c>
      <c r="D75" s="55">
        <v>14.88</v>
      </c>
    </row>
    <row r="76" spans="1:4">
      <c r="A76" s="12" t="s">
        <v>520</v>
      </c>
      <c r="B76" s="51">
        <f t="shared" si="1"/>
        <v>1307.1499999999999</v>
      </c>
      <c r="C76" s="13" t="s">
        <v>393</v>
      </c>
      <c r="D76" s="55">
        <v>20.11</v>
      </c>
    </row>
    <row r="77" spans="1:4">
      <c r="A77" s="14" t="s">
        <v>521</v>
      </c>
      <c r="B77" s="15"/>
      <c r="C77" s="15"/>
      <c r="D77" s="57"/>
    </row>
    <row r="78" spans="1:4">
      <c r="A78" s="12" t="s">
        <v>522</v>
      </c>
      <c r="B78" s="51">
        <f t="shared" si="1"/>
        <v>390</v>
      </c>
      <c r="C78" s="13" t="s">
        <v>393</v>
      </c>
      <c r="D78" s="55">
        <v>6</v>
      </c>
    </row>
    <row r="79" spans="1:4">
      <c r="A79" s="12" t="s">
        <v>523</v>
      </c>
      <c r="B79" s="51">
        <f t="shared" si="1"/>
        <v>364.65000000000003</v>
      </c>
      <c r="C79" s="13" t="s">
        <v>438</v>
      </c>
      <c r="D79" s="55">
        <v>5.61</v>
      </c>
    </row>
    <row r="80" spans="1:4">
      <c r="A80" s="12" t="s">
        <v>524</v>
      </c>
      <c r="B80" s="51">
        <f t="shared" si="1"/>
        <v>364.65000000000003</v>
      </c>
      <c r="C80" s="13" t="s">
        <v>438</v>
      </c>
      <c r="D80" s="55">
        <v>5.61</v>
      </c>
    </row>
    <row r="81" spans="1:4">
      <c r="A81" s="12" t="s">
        <v>525</v>
      </c>
      <c r="B81" s="51">
        <f t="shared" si="1"/>
        <v>364.65000000000003</v>
      </c>
      <c r="C81" s="13" t="s">
        <v>438</v>
      </c>
      <c r="D81" s="55">
        <v>5.61</v>
      </c>
    </row>
    <row r="82" spans="1:4">
      <c r="A82" s="12" t="s">
        <v>526</v>
      </c>
      <c r="B82" s="51">
        <f t="shared" si="1"/>
        <v>364.65000000000003</v>
      </c>
      <c r="C82" s="13" t="s">
        <v>438</v>
      </c>
      <c r="D82" s="55">
        <v>5.61</v>
      </c>
    </row>
    <row r="83" spans="1:4">
      <c r="A83" s="12" t="s">
        <v>527</v>
      </c>
      <c r="B83" s="51">
        <f t="shared" si="1"/>
        <v>364.65000000000003</v>
      </c>
      <c r="C83" s="13" t="s">
        <v>438</v>
      </c>
      <c r="D83" s="55">
        <v>5.61</v>
      </c>
    </row>
    <row r="84" spans="1:4">
      <c r="A84" s="12" t="s">
        <v>528</v>
      </c>
      <c r="B84" s="51">
        <f t="shared" si="1"/>
        <v>364.65000000000003</v>
      </c>
      <c r="C84" s="13" t="s">
        <v>438</v>
      </c>
      <c r="D84" s="55">
        <v>5.61</v>
      </c>
    </row>
    <row r="85" spans="1:4">
      <c r="A85" s="12" t="s">
        <v>529</v>
      </c>
      <c r="B85" s="51">
        <f t="shared" si="1"/>
        <v>364.65000000000003</v>
      </c>
      <c r="C85" s="13" t="s">
        <v>438</v>
      </c>
      <c r="D85" s="55">
        <v>5.61</v>
      </c>
    </row>
    <row r="86" spans="1:4">
      <c r="A86" s="12" t="s">
        <v>530</v>
      </c>
      <c r="B86" s="51">
        <f t="shared" si="1"/>
        <v>364.65000000000003</v>
      </c>
      <c r="C86" s="13" t="s">
        <v>438</v>
      </c>
      <c r="D86" s="55">
        <v>5.61</v>
      </c>
    </row>
    <row r="87" spans="1:4">
      <c r="A87" s="14" t="s">
        <v>531</v>
      </c>
      <c r="B87" s="15"/>
      <c r="C87" s="15"/>
      <c r="D87" s="57"/>
    </row>
    <row r="88" spans="1:4">
      <c r="A88" s="12" t="s">
        <v>532</v>
      </c>
      <c r="B88" s="51">
        <f t="shared" si="1"/>
        <v>598</v>
      </c>
      <c r="C88" s="13" t="s">
        <v>393</v>
      </c>
      <c r="D88" s="55">
        <v>9.1999999999999993</v>
      </c>
    </row>
    <row r="89" spans="1:4">
      <c r="A89" s="12" t="s">
        <v>533</v>
      </c>
      <c r="B89" s="51">
        <f t="shared" si="1"/>
        <v>761.15000000000009</v>
      </c>
      <c r="C89" s="13" t="s">
        <v>393</v>
      </c>
      <c r="D89" s="55">
        <v>11.71</v>
      </c>
    </row>
    <row r="90" spans="1:4">
      <c r="A90" s="12" t="s">
        <v>534</v>
      </c>
      <c r="B90" s="51">
        <f t="shared" si="1"/>
        <v>962</v>
      </c>
      <c r="C90" s="13" t="s">
        <v>393</v>
      </c>
      <c r="D90" s="55">
        <v>14.8</v>
      </c>
    </row>
    <row r="91" spans="1:4">
      <c r="A91" s="12" t="s">
        <v>535</v>
      </c>
      <c r="B91" s="51">
        <f t="shared" si="1"/>
        <v>1759.55</v>
      </c>
      <c r="C91" s="13" t="s">
        <v>393</v>
      </c>
      <c r="D91" s="55">
        <v>27.07</v>
      </c>
    </row>
    <row r="92" spans="1:4">
      <c r="A92" s="12" t="s">
        <v>536</v>
      </c>
      <c r="B92" s="51">
        <f t="shared" si="1"/>
        <v>2395.25</v>
      </c>
      <c r="C92" s="13" t="s">
        <v>393</v>
      </c>
      <c r="D92" s="55">
        <v>36.85</v>
      </c>
    </row>
    <row r="93" spans="1:4">
      <c r="A93" s="12" t="s">
        <v>537</v>
      </c>
      <c r="B93" s="51">
        <f t="shared" si="1"/>
        <v>2996.5</v>
      </c>
      <c r="C93" s="13" t="s">
        <v>393</v>
      </c>
      <c r="D93" s="55">
        <v>46.1</v>
      </c>
    </row>
    <row r="94" spans="1:4">
      <c r="A94" s="12" t="s">
        <v>538</v>
      </c>
      <c r="B94" s="51">
        <f t="shared" si="1"/>
        <v>3594.5</v>
      </c>
      <c r="C94" s="13" t="s">
        <v>393</v>
      </c>
      <c r="D94" s="55">
        <v>55.3</v>
      </c>
    </row>
    <row r="95" spans="1:4">
      <c r="A95" s="12" t="s">
        <v>539</v>
      </c>
      <c r="B95" s="51">
        <f t="shared" si="1"/>
        <v>4126.8500000000004</v>
      </c>
      <c r="C95" s="13" t="s">
        <v>438</v>
      </c>
      <c r="D95" s="55">
        <v>63.49</v>
      </c>
    </row>
    <row r="96" spans="1:4">
      <c r="A96" s="12" t="s">
        <v>540</v>
      </c>
      <c r="B96" s="51">
        <f t="shared" si="1"/>
        <v>4793.0999999999995</v>
      </c>
      <c r="C96" s="13" t="s">
        <v>438</v>
      </c>
      <c r="D96" s="55">
        <v>73.739999999999995</v>
      </c>
    </row>
    <row r="97" spans="1:4">
      <c r="A97" s="12" t="s">
        <v>541</v>
      </c>
      <c r="B97" s="51">
        <f t="shared" si="1"/>
        <v>1046.5</v>
      </c>
      <c r="C97" s="13" t="s">
        <v>393</v>
      </c>
      <c r="D97" s="55">
        <v>16.100000000000001</v>
      </c>
    </row>
    <row r="98" spans="1:4">
      <c r="A98" s="12" t="s">
        <v>542</v>
      </c>
      <c r="B98" s="51">
        <f t="shared" ref="B98:B112" si="2">D98*$C$6</f>
        <v>1341.6000000000001</v>
      </c>
      <c r="C98" s="13" t="s">
        <v>393</v>
      </c>
      <c r="D98" s="55">
        <v>20.64</v>
      </c>
    </row>
    <row r="99" spans="1:4">
      <c r="A99" s="12" t="s">
        <v>543</v>
      </c>
      <c r="B99" s="51">
        <f t="shared" si="2"/>
        <v>1925.95</v>
      </c>
      <c r="C99" s="13" t="s">
        <v>393</v>
      </c>
      <c r="D99" s="55">
        <v>29.63</v>
      </c>
    </row>
    <row r="100" spans="1:4">
      <c r="A100" s="12" t="s">
        <v>544</v>
      </c>
      <c r="B100" s="51">
        <f t="shared" si="2"/>
        <v>2241.85</v>
      </c>
      <c r="C100" s="13" t="s">
        <v>393</v>
      </c>
      <c r="D100" s="55">
        <v>34.49</v>
      </c>
    </row>
    <row r="101" spans="1:4">
      <c r="A101" s="12" t="s">
        <v>545</v>
      </c>
      <c r="B101" s="51">
        <f t="shared" si="2"/>
        <v>2835.2999999999997</v>
      </c>
      <c r="C101" s="13" t="s">
        <v>393</v>
      </c>
      <c r="D101" s="55">
        <v>43.62</v>
      </c>
    </row>
    <row r="102" spans="1:4">
      <c r="A102" s="12" t="s">
        <v>546</v>
      </c>
      <c r="B102" s="51">
        <f t="shared" si="2"/>
        <v>3591.9</v>
      </c>
      <c r="C102" s="13" t="s">
        <v>393</v>
      </c>
      <c r="D102" s="55">
        <v>55.26</v>
      </c>
    </row>
    <row r="103" spans="1:4">
      <c r="A103" s="12" t="s">
        <v>547</v>
      </c>
      <c r="B103" s="51">
        <f t="shared" si="2"/>
        <v>4871.75</v>
      </c>
      <c r="C103" s="13" t="s">
        <v>438</v>
      </c>
      <c r="D103" s="55">
        <v>74.95</v>
      </c>
    </row>
    <row r="104" spans="1:4">
      <c r="A104" s="14" t="s">
        <v>548</v>
      </c>
      <c r="B104" s="15"/>
      <c r="C104" s="15"/>
      <c r="D104" s="57"/>
    </row>
    <row r="105" spans="1:4">
      <c r="A105" s="12" t="s">
        <v>549</v>
      </c>
      <c r="B105" s="51">
        <f t="shared" si="2"/>
        <v>555.09999999999991</v>
      </c>
      <c r="C105" s="13" t="s">
        <v>393</v>
      </c>
      <c r="D105" s="55">
        <v>8.5399999999999991</v>
      </c>
    </row>
    <row r="106" spans="1:4">
      <c r="A106" s="12" t="s">
        <v>550</v>
      </c>
      <c r="B106" s="51">
        <f t="shared" si="2"/>
        <v>761.15000000000009</v>
      </c>
      <c r="C106" s="13" t="s">
        <v>393</v>
      </c>
      <c r="D106" s="55">
        <v>11.71</v>
      </c>
    </row>
    <row r="107" spans="1:4">
      <c r="A107" s="12" t="s">
        <v>0</v>
      </c>
      <c r="B107" s="51">
        <f t="shared" si="2"/>
        <v>962</v>
      </c>
      <c r="C107" s="13" t="s">
        <v>393</v>
      </c>
      <c r="D107" s="55">
        <v>14.8</v>
      </c>
    </row>
    <row r="108" spans="1:4">
      <c r="A108" s="12" t="s">
        <v>1</v>
      </c>
      <c r="B108" s="51">
        <f t="shared" si="2"/>
        <v>1759.55</v>
      </c>
      <c r="C108" s="13" t="s">
        <v>393</v>
      </c>
      <c r="D108" s="55">
        <v>27.07</v>
      </c>
    </row>
    <row r="109" spans="1:4">
      <c r="A109" s="12" t="s">
        <v>2</v>
      </c>
      <c r="B109" s="51">
        <f t="shared" si="2"/>
        <v>2395.25</v>
      </c>
      <c r="C109" s="13" t="s">
        <v>393</v>
      </c>
      <c r="D109" s="55">
        <v>36.85</v>
      </c>
    </row>
    <row r="110" spans="1:4">
      <c r="A110" s="12" t="s">
        <v>3</v>
      </c>
      <c r="B110" s="51">
        <f t="shared" si="2"/>
        <v>2995.8500000000004</v>
      </c>
      <c r="C110" s="13" t="s">
        <v>393</v>
      </c>
      <c r="D110" s="55">
        <v>46.09</v>
      </c>
    </row>
    <row r="111" spans="1:4">
      <c r="A111" s="12" t="s">
        <v>4</v>
      </c>
      <c r="B111" s="51">
        <f t="shared" si="2"/>
        <v>3594.5</v>
      </c>
      <c r="C111" s="13" t="s">
        <v>393</v>
      </c>
      <c r="D111" s="55">
        <v>55.3</v>
      </c>
    </row>
    <row r="112" spans="1:4">
      <c r="A112" s="12" t="s">
        <v>5</v>
      </c>
      <c r="B112" s="51">
        <f t="shared" si="2"/>
        <v>2425.8000000000002</v>
      </c>
      <c r="C112" s="13" t="s">
        <v>393</v>
      </c>
      <c r="D112" s="55">
        <v>37.32</v>
      </c>
    </row>
    <row r="113" spans="1:4">
      <c r="A113" s="14" t="s">
        <v>6</v>
      </c>
      <c r="B113" s="15"/>
      <c r="C113" s="15"/>
      <c r="D113" s="57"/>
    </row>
    <row r="114" spans="1:4">
      <c r="A114" s="14" t="s">
        <v>7</v>
      </c>
      <c r="B114" s="15"/>
      <c r="C114" s="15"/>
      <c r="D114" s="57"/>
    </row>
    <row r="115" spans="1:4">
      <c r="A115" s="12" t="s">
        <v>8</v>
      </c>
      <c r="B115" s="51">
        <f t="shared" ref="B115:B129" si="3">D115*$C$6</f>
        <v>442</v>
      </c>
      <c r="C115" s="13" t="s">
        <v>393</v>
      </c>
      <c r="D115" s="55">
        <v>6.8</v>
      </c>
    </row>
    <row r="116" spans="1:4">
      <c r="A116" s="12" t="s">
        <v>9</v>
      </c>
      <c r="B116" s="51">
        <f t="shared" si="3"/>
        <v>442</v>
      </c>
      <c r="C116" s="13" t="s">
        <v>393</v>
      </c>
      <c r="D116" s="55">
        <v>6.8</v>
      </c>
    </row>
    <row r="117" spans="1:4">
      <c r="A117" s="12" t="s">
        <v>10</v>
      </c>
      <c r="B117" s="51">
        <f t="shared" si="3"/>
        <v>442</v>
      </c>
      <c r="C117" s="13" t="s">
        <v>393</v>
      </c>
      <c r="D117" s="55">
        <v>6.8</v>
      </c>
    </row>
    <row r="118" spans="1:4">
      <c r="A118" s="12" t="s">
        <v>11</v>
      </c>
      <c r="B118" s="51">
        <f t="shared" si="3"/>
        <v>442</v>
      </c>
      <c r="C118" s="13" t="s">
        <v>393</v>
      </c>
      <c r="D118" s="55">
        <v>6.8</v>
      </c>
    </row>
    <row r="119" spans="1:4">
      <c r="A119" s="12" t="s">
        <v>12</v>
      </c>
      <c r="B119" s="51">
        <f t="shared" si="3"/>
        <v>442</v>
      </c>
      <c r="C119" s="13" t="s">
        <v>393</v>
      </c>
      <c r="D119" s="55">
        <v>6.8</v>
      </c>
    </row>
    <row r="120" spans="1:4">
      <c r="A120" s="12" t="s">
        <v>13</v>
      </c>
      <c r="B120" s="51">
        <f t="shared" si="3"/>
        <v>442</v>
      </c>
      <c r="C120" s="13" t="s">
        <v>393</v>
      </c>
      <c r="D120" s="55">
        <v>6.8</v>
      </c>
    </row>
    <row r="121" spans="1:4">
      <c r="A121" s="12" t="s">
        <v>14</v>
      </c>
      <c r="B121" s="51">
        <f t="shared" si="3"/>
        <v>442</v>
      </c>
      <c r="C121" s="13" t="s">
        <v>393</v>
      </c>
      <c r="D121" s="55">
        <v>6.8</v>
      </c>
    </row>
    <row r="122" spans="1:4">
      <c r="A122" s="12" t="s">
        <v>15</v>
      </c>
      <c r="B122" s="51">
        <f t="shared" si="3"/>
        <v>442</v>
      </c>
      <c r="C122" s="13" t="s">
        <v>393</v>
      </c>
      <c r="D122" s="55">
        <v>6.8</v>
      </c>
    </row>
    <row r="123" spans="1:4">
      <c r="A123" s="12" t="s">
        <v>16</v>
      </c>
      <c r="B123" s="51">
        <f t="shared" si="3"/>
        <v>522.59999999999991</v>
      </c>
      <c r="C123" s="13" t="s">
        <v>393</v>
      </c>
      <c r="D123" s="55">
        <v>8.0399999999999991</v>
      </c>
    </row>
    <row r="124" spans="1:4">
      <c r="A124" s="12" t="s">
        <v>17</v>
      </c>
      <c r="B124" s="51">
        <f t="shared" si="3"/>
        <v>522.59999999999991</v>
      </c>
      <c r="C124" s="13" t="s">
        <v>393</v>
      </c>
      <c r="D124" s="55">
        <v>8.0399999999999991</v>
      </c>
    </row>
    <row r="125" spans="1:4">
      <c r="A125" s="12" t="s">
        <v>18</v>
      </c>
      <c r="B125" s="51">
        <f t="shared" si="3"/>
        <v>522.59999999999991</v>
      </c>
      <c r="C125" s="13" t="s">
        <v>393</v>
      </c>
      <c r="D125" s="55">
        <v>8.0399999999999991</v>
      </c>
    </row>
    <row r="126" spans="1:4">
      <c r="A126" s="12" t="s">
        <v>19</v>
      </c>
      <c r="B126" s="51">
        <f t="shared" si="3"/>
        <v>227.5</v>
      </c>
      <c r="C126" s="13" t="s">
        <v>438</v>
      </c>
      <c r="D126" s="55">
        <v>3.5</v>
      </c>
    </row>
    <row r="127" spans="1:4">
      <c r="A127" s="12" t="s">
        <v>20</v>
      </c>
      <c r="B127" s="51">
        <f t="shared" si="3"/>
        <v>227.5</v>
      </c>
      <c r="C127" s="13" t="s">
        <v>438</v>
      </c>
      <c r="D127" s="55">
        <v>3.5</v>
      </c>
    </row>
    <row r="128" spans="1:4">
      <c r="A128" s="12" t="s">
        <v>21</v>
      </c>
      <c r="B128" s="51">
        <f t="shared" si="3"/>
        <v>442</v>
      </c>
      <c r="C128" s="13" t="s">
        <v>393</v>
      </c>
      <c r="D128" s="55">
        <v>6.8</v>
      </c>
    </row>
    <row r="129" spans="1:4">
      <c r="A129" s="12" t="s">
        <v>22</v>
      </c>
      <c r="B129" s="51">
        <f t="shared" si="3"/>
        <v>522.59999999999991</v>
      </c>
      <c r="C129" s="13" t="s">
        <v>393</v>
      </c>
      <c r="D129" s="55">
        <v>8.0399999999999991</v>
      </c>
    </row>
    <row r="130" spans="1:4">
      <c r="A130" s="14" t="s">
        <v>23</v>
      </c>
      <c r="B130" s="15"/>
      <c r="C130" s="15"/>
      <c r="D130" s="57"/>
    </row>
    <row r="131" spans="1:4">
      <c r="A131" s="80" t="s">
        <v>24</v>
      </c>
      <c r="B131" s="81">
        <v>10000</v>
      </c>
      <c r="C131" s="82" t="s">
        <v>393</v>
      </c>
      <c r="D131" s="60"/>
    </row>
    <row r="132" spans="1:4">
      <c r="A132" s="80" t="s">
        <v>25</v>
      </c>
      <c r="B132" s="81">
        <f>D132*$C$6</f>
        <v>9750</v>
      </c>
      <c r="C132" s="82" t="s">
        <v>393</v>
      </c>
      <c r="D132" s="55">
        <v>150</v>
      </c>
    </row>
    <row r="133" spans="1:4">
      <c r="A133" s="83" t="s">
        <v>26</v>
      </c>
      <c r="B133" s="84"/>
      <c r="C133" s="84"/>
      <c r="D133" s="57"/>
    </row>
    <row r="134" spans="1:4">
      <c r="A134" s="80" t="s">
        <v>27</v>
      </c>
      <c r="B134" s="81">
        <f>D134*$C$6</f>
        <v>18330</v>
      </c>
      <c r="C134" s="82" t="s">
        <v>393</v>
      </c>
      <c r="D134" s="55">
        <v>282</v>
      </c>
    </row>
    <row r="135" spans="1:4">
      <c r="A135" s="80" t="s">
        <v>28</v>
      </c>
      <c r="B135" s="81">
        <f>D135*$C$6</f>
        <v>20280</v>
      </c>
      <c r="C135" s="82" t="s">
        <v>393</v>
      </c>
      <c r="D135" s="55">
        <v>312</v>
      </c>
    </row>
    <row r="136" spans="1:4">
      <c r="A136" s="83" t="s">
        <v>29</v>
      </c>
      <c r="B136" s="84"/>
      <c r="C136" s="84"/>
      <c r="D136" s="57"/>
    </row>
    <row r="137" spans="1:4">
      <c r="A137" s="80" t="s">
        <v>30</v>
      </c>
      <c r="B137" s="81">
        <f>D137*$C$6</f>
        <v>30225</v>
      </c>
      <c r="C137" s="82" t="s">
        <v>393</v>
      </c>
      <c r="D137" s="55">
        <v>465</v>
      </c>
    </row>
    <row r="138" spans="1:4">
      <c r="A138" s="80" t="s">
        <v>31</v>
      </c>
      <c r="B138" s="81">
        <f>D138*$C$6</f>
        <v>14300</v>
      </c>
      <c r="C138" s="82" t="s">
        <v>393</v>
      </c>
      <c r="D138" s="55">
        <v>220</v>
      </c>
    </row>
    <row r="139" spans="1:4">
      <c r="A139" s="80" t="s">
        <v>32</v>
      </c>
      <c r="B139" s="81">
        <f>D139*$C$6</f>
        <v>45305</v>
      </c>
      <c r="C139" s="82" t="s">
        <v>393</v>
      </c>
      <c r="D139" s="55">
        <v>697</v>
      </c>
    </row>
  </sheetData>
  <mergeCells count="2">
    <mergeCell ref="A9:A10"/>
    <mergeCell ref="B9:C9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D79"/>
  <sheetViews>
    <sheetView workbookViewId="0">
      <selection activeCell="D9" sqref="D9"/>
    </sheetView>
  </sheetViews>
  <sheetFormatPr defaultRowHeight="15"/>
  <cols>
    <col min="1" max="1" width="95.42578125" style="6" customWidth="1"/>
    <col min="2" max="2" width="13.7109375" style="6" customWidth="1"/>
    <col min="3" max="3" width="6.7109375" style="6" customWidth="1"/>
    <col min="4" max="4" width="13.7109375" style="70" customWidth="1"/>
  </cols>
  <sheetData>
    <row r="1" spans="1:4" ht="44.25">
      <c r="A1" s="1" t="s">
        <v>388</v>
      </c>
      <c r="B1"/>
      <c r="C1"/>
      <c r="D1" s="65"/>
    </row>
    <row r="2" spans="1:4">
      <c r="A2" s="2"/>
      <c r="B2" s="3"/>
      <c r="C2" s="3"/>
      <c r="D2" s="69"/>
    </row>
    <row r="3" spans="1:4" ht="18">
      <c r="A3" s="4" t="s">
        <v>132</v>
      </c>
      <c r="B3" s="3"/>
      <c r="C3" s="3"/>
      <c r="D3" s="69"/>
    </row>
    <row r="4" spans="1:4">
      <c r="A4" s="2"/>
      <c r="B4" s="3"/>
      <c r="C4" s="3"/>
      <c r="D4" s="69"/>
    </row>
    <row r="5" spans="1:4">
      <c r="A5" s="5" t="s">
        <v>131</v>
      </c>
      <c r="B5" s="3"/>
      <c r="C5" s="3"/>
      <c r="D5" s="69"/>
    </row>
    <row r="6" spans="1:4">
      <c r="A6" s="5" t="s">
        <v>395</v>
      </c>
      <c r="B6" s="3" t="s">
        <v>460</v>
      </c>
      <c r="C6" s="3">
        <v>65</v>
      </c>
      <c r="D6" s="69"/>
    </row>
    <row r="7" spans="1:4">
      <c r="A7" s="46">
        <f ca="1">+NOW()</f>
        <v>42807.496747916666</v>
      </c>
      <c r="B7" s="3" t="s">
        <v>459</v>
      </c>
      <c r="C7" s="3">
        <v>61</v>
      </c>
      <c r="D7" s="69"/>
    </row>
    <row r="9" spans="1:4" ht="15" customHeight="1">
      <c r="A9" s="104" t="s">
        <v>389</v>
      </c>
      <c r="B9" s="105" t="s">
        <v>499</v>
      </c>
      <c r="C9" s="105"/>
    </row>
    <row r="10" spans="1:4">
      <c r="A10" s="104"/>
      <c r="B10" s="11" t="s">
        <v>390</v>
      </c>
      <c r="C10" s="11" t="s">
        <v>391</v>
      </c>
    </row>
    <row r="11" spans="1:4">
      <c r="A11" s="7" t="s">
        <v>392</v>
      </c>
      <c r="B11" s="8"/>
      <c r="C11" s="8"/>
      <c r="D11" s="65"/>
    </row>
    <row r="12" spans="1:4">
      <c r="A12" s="14" t="s">
        <v>34</v>
      </c>
      <c r="B12" s="15"/>
      <c r="C12" s="15"/>
      <c r="D12" s="65"/>
    </row>
    <row r="13" spans="1:4">
      <c r="A13" s="26" t="s">
        <v>35</v>
      </c>
      <c r="B13" s="27"/>
      <c r="C13" s="27"/>
      <c r="D13" s="65"/>
    </row>
    <row r="14" spans="1:4">
      <c r="A14" s="12" t="s">
        <v>36</v>
      </c>
      <c r="B14" s="51">
        <f>D14*$C$6</f>
        <v>97.5</v>
      </c>
      <c r="C14" s="50" t="s">
        <v>393</v>
      </c>
      <c r="D14" s="71">
        <v>1.5</v>
      </c>
    </row>
    <row r="15" spans="1:4">
      <c r="A15" s="12" t="s">
        <v>37</v>
      </c>
      <c r="B15" s="51">
        <f>D15*$C$6</f>
        <v>689.65</v>
      </c>
      <c r="C15" s="50" t="s">
        <v>438</v>
      </c>
      <c r="D15" s="71">
        <v>10.61</v>
      </c>
    </row>
    <row r="16" spans="1:4">
      <c r="A16" s="12" t="s">
        <v>38</v>
      </c>
      <c r="B16" s="51">
        <f>D16*$C$6</f>
        <v>689.65</v>
      </c>
      <c r="C16" s="50" t="s">
        <v>438</v>
      </c>
      <c r="D16" s="71">
        <v>10.61</v>
      </c>
    </row>
    <row r="17" spans="1:4">
      <c r="A17" s="12" t="s">
        <v>39</v>
      </c>
      <c r="B17" s="51">
        <f>D17*$C$6</f>
        <v>689.65</v>
      </c>
      <c r="C17" s="50" t="s">
        <v>438</v>
      </c>
      <c r="D17" s="71">
        <v>10.61</v>
      </c>
    </row>
    <row r="18" spans="1:4">
      <c r="A18" s="12" t="s">
        <v>40</v>
      </c>
      <c r="B18" s="51">
        <f>D18*$C$6</f>
        <v>689.65</v>
      </c>
      <c r="C18" s="50" t="s">
        <v>438</v>
      </c>
      <c r="D18" s="71">
        <v>10.61</v>
      </c>
    </row>
    <row r="19" spans="1:4">
      <c r="A19" s="32" t="s">
        <v>41</v>
      </c>
      <c r="B19" s="33"/>
      <c r="C19" s="73"/>
      <c r="D19" s="72"/>
    </row>
    <row r="20" spans="1:4">
      <c r="A20" s="30" t="s">
        <v>42</v>
      </c>
      <c r="B20" s="51">
        <f>D20*$C$7</f>
        <v>189.70999999999998</v>
      </c>
      <c r="C20" s="61" t="s">
        <v>438</v>
      </c>
      <c r="D20" s="71">
        <v>3.11</v>
      </c>
    </row>
    <row r="21" spans="1:4">
      <c r="A21" s="30" t="s">
        <v>43</v>
      </c>
      <c r="B21" s="51">
        <f>D21*$C$7</f>
        <v>189.70999999999998</v>
      </c>
      <c r="C21" s="61" t="s">
        <v>438</v>
      </c>
      <c r="D21" s="71">
        <v>3.11</v>
      </c>
    </row>
    <row r="22" spans="1:4">
      <c r="A22" s="30" t="s">
        <v>44</v>
      </c>
      <c r="B22" s="51">
        <f>D22*$C$6</f>
        <v>443.95</v>
      </c>
      <c r="C22" s="61" t="s">
        <v>393</v>
      </c>
      <c r="D22" s="71">
        <v>6.83</v>
      </c>
    </row>
    <row r="23" spans="1:4">
      <c r="A23" s="30" t="s">
        <v>45</v>
      </c>
      <c r="B23" s="51">
        <f>D23*$C$6</f>
        <v>443.95</v>
      </c>
      <c r="C23" s="61" t="s">
        <v>393</v>
      </c>
      <c r="D23" s="71">
        <v>6.83</v>
      </c>
    </row>
    <row r="24" spans="1:4">
      <c r="A24" s="28" t="s">
        <v>46</v>
      </c>
      <c r="B24" s="29"/>
      <c r="C24" s="74"/>
      <c r="D24" s="72"/>
    </row>
    <row r="25" spans="1:4">
      <c r="A25" s="30" t="s">
        <v>47</v>
      </c>
      <c r="B25" s="51">
        <f>D25*$C$7</f>
        <v>464.82</v>
      </c>
      <c r="C25" s="61" t="s">
        <v>438</v>
      </c>
      <c r="D25" s="71">
        <v>7.62</v>
      </c>
    </row>
    <row r="26" spans="1:4">
      <c r="A26" s="30" t="s">
        <v>48</v>
      </c>
      <c r="B26" s="51">
        <f>D26*$C$7</f>
        <v>464.82</v>
      </c>
      <c r="C26" s="61" t="s">
        <v>438</v>
      </c>
      <c r="D26" s="71">
        <v>7.62</v>
      </c>
    </row>
    <row r="27" spans="1:4">
      <c r="A27" s="30" t="s">
        <v>49</v>
      </c>
      <c r="B27" s="51">
        <f>D27*$C$7</f>
        <v>464.82</v>
      </c>
      <c r="C27" s="61" t="s">
        <v>438</v>
      </c>
      <c r="D27" s="71">
        <v>7.62</v>
      </c>
    </row>
    <row r="28" spans="1:4">
      <c r="A28" s="30" t="s">
        <v>50</v>
      </c>
      <c r="B28" s="51">
        <f>D28*$C$7</f>
        <v>464.82</v>
      </c>
      <c r="C28" s="61" t="s">
        <v>438</v>
      </c>
      <c r="D28" s="71">
        <v>7.62</v>
      </c>
    </row>
    <row r="29" spans="1:4">
      <c r="A29" s="17" t="s">
        <v>51</v>
      </c>
      <c r="B29" s="18"/>
      <c r="C29" s="75"/>
      <c r="D29" s="72"/>
    </row>
    <row r="30" spans="1:4">
      <c r="A30" s="30" t="s">
        <v>52</v>
      </c>
      <c r="B30" s="51">
        <v>74</v>
      </c>
      <c r="C30" s="61" t="s">
        <v>438</v>
      </c>
      <c r="D30" s="71">
        <v>74</v>
      </c>
    </row>
    <row r="31" spans="1:4">
      <c r="A31" s="34" t="s">
        <v>53</v>
      </c>
      <c r="B31" s="35"/>
      <c r="C31" s="63"/>
      <c r="D31" s="72"/>
    </row>
    <row r="32" spans="1:4">
      <c r="A32" s="30" t="s">
        <v>54</v>
      </c>
      <c r="B32" s="51">
        <v>382</v>
      </c>
      <c r="C32" s="61" t="s">
        <v>393</v>
      </c>
      <c r="D32" s="71">
        <v>265</v>
      </c>
    </row>
    <row r="33" spans="1:4">
      <c r="A33" s="30" t="s">
        <v>55</v>
      </c>
      <c r="B33" s="51">
        <v>382</v>
      </c>
      <c r="C33" s="61" t="s">
        <v>393</v>
      </c>
      <c r="D33" s="71">
        <v>265</v>
      </c>
    </row>
    <row r="34" spans="1:4">
      <c r="A34" s="30" t="s">
        <v>56</v>
      </c>
      <c r="B34" s="51">
        <v>404</v>
      </c>
      <c r="C34" s="61" t="s">
        <v>393</v>
      </c>
      <c r="D34" s="71">
        <v>280</v>
      </c>
    </row>
    <row r="35" spans="1:4">
      <c r="A35" s="30" t="s">
        <v>57</v>
      </c>
      <c r="B35" s="51">
        <v>404</v>
      </c>
      <c r="C35" s="61" t="s">
        <v>393</v>
      </c>
      <c r="D35" s="71">
        <v>280</v>
      </c>
    </row>
    <row r="36" spans="1:4">
      <c r="A36" s="30" t="s">
        <v>58</v>
      </c>
      <c r="B36" s="51">
        <v>404</v>
      </c>
      <c r="C36" s="61" t="s">
        <v>393</v>
      </c>
      <c r="D36" s="71">
        <v>280</v>
      </c>
    </row>
    <row r="37" spans="1:4">
      <c r="A37" s="30" t="s">
        <v>59</v>
      </c>
      <c r="B37" s="51">
        <v>425</v>
      </c>
      <c r="C37" s="61" t="s">
        <v>393</v>
      </c>
      <c r="D37" s="71">
        <v>295</v>
      </c>
    </row>
    <row r="38" spans="1:4">
      <c r="A38" s="30" t="s">
        <v>60</v>
      </c>
      <c r="B38" s="51">
        <v>425</v>
      </c>
      <c r="C38" s="61" t="s">
        <v>393</v>
      </c>
      <c r="D38" s="71">
        <v>295</v>
      </c>
    </row>
    <row r="39" spans="1:4">
      <c r="A39" s="34" t="s">
        <v>61</v>
      </c>
      <c r="B39" s="35"/>
      <c r="C39" s="63"/>
      <c r="D39" s="72"/>
    </row>
    <row r="40" spans="1:4">
      <c r="A40" s="30" t="s">
        <v>62</v>
      </c>
      <c r="B40" s="51">
        <v>140</v>
      </c>
      <c r="C40" s="61" t="s">
        <v>438</v>
      </c>
      <c r="D40" s="71">
        <v>140</v>
      </c>
    </row>
    <row r="41" spans="1:4">
      <c r="A41" s="30" t="s">
        <v>63</v>
      </c>
      <c r="B41" s="51">
        <v>140</v>
      </c>
      <c r="C41" s="61" t="s">
        <v>438</v>
      </c>
      <c r="D41" s="71">
        <v>140</v>
      </c>
    </row>
    <row r="42" spans="1:4">
      <c r="A42" s="36" t="s">
        <v>64</v>
      </c>
      <c r="B42" s="37"/>
      <c r="C42" s="76"/>
      <c r="D42" s="72"/>
    </row>
    <row r="43" spans="1:4">
      <c r="A43" s="30" t="s">
        <v>65</v>
      </c>
      <c r="B43" s="51">
        <f>D43*$C$6</f>
        <v>78</v>
      </c>
      <c r="C43" s="61" t="s">
        <v>393</v>
      </c>
      <c r="D43" s="71">
        <v>1.2</v>
      </c>
    </row>
    <row r="44" spans="1:4" ht="30">
      <c r="A44" s="30" t="s">
        <v>66</v>
      </c>
      <c r="B44" s="51">
        <f>D44*$C$6</f>
        <v>5390.4500000000007</v>
      </c>
      <c r="C44" s="61" t="s">
        <v>438</v>
      </c>
      <c r="D44" s="71">
        <v>82.93</v>
      </c>
    </row>
    <row r="45" spans="1:4">
      <c r="A45" s="30" t="s">
        <v>67</v>
      </c>
      <c r="B45" s="51">
        <f>D45*$C$7</f>
        <v>1020.53</v>
      </c>
      <c r="C45" s="61" t="s">
        <v>438</v>
      </c>
      <c r="D45" s="71">
        <v>16.73</v>
      </c>
    </row>
    <row r="46" spans="1:4">
      <c r="A46" s="30" t="s">
        <v>68</v>
      </c>
      <c r="B46" s="51">
        <f>D46*$C$6</f>
        <v>107.89999999999999</v>
      </c>
      <c r="C46" s="61" t="s">
        <v>438</v>
      </c>
      <c r="D46" s="71">
        <v>1.66</v>
      </c>
    </row>
    <row r="47" spans="1:4">
      <c r="A47" s="30" t="s">
        <v>69</v>
      </c>
      <c r="B47" s="51">
        <f>D47*$C$6</f>
        <v>107.89999999999999</v>
      </c>
      <c r="C47" s="61" t="s">
        <v>438</v>
      </c>
      <c r="D47" s="71">
        <v>1.66</v>
      </c>
    </row>
    <row r="48" spans="1:4">
      <c r="A48" s="30" t="s">
        <v>70</v>
      </c>
      <c r="B48" s="51">
        <f>D48*$C$6</f>
        <v>107.89999999999999</v>
      </c>
      <c r="C48" s="61" t="s">
        <v>438</v>
      </c>
      <c r="D48" s="71">
        <v>1.66</v>
      </c>
    </row>
    <row r="49" spans="1:4">
      <c r="A49" s="30" t="s">
        <v>71</v>
      </c>
      <c r="B49" s="51">
        <f>D49*$C$6</f>
        <v>107.89999999999999</v>
      </c>
      <c r="C49" s="61" t="s">
        <v>438</v>
      </c>
      <c r="D49" s="71">
        <v>1.66</v>
      </c>
    </row>
    <row r="50" spans="1:4">
      <c r="A50" s="30" t="s">
        <v>72</v>
      </c>
      <c r="B50" s="51">
        <f>D50*$C$6</f>
        <v>107.89999999999999</v>
      </c>
      <c r="C50" s="61" t="s">
        <v>438</v>
      </c>
      <c r="D50" s="71">
        <v>1.66</v>
      </c>
    </row>
    <row r="51" spans="1:4">
      <c r="A51" s="38" t="s">
        <v>73</v>
      </c>
      <c r="B51" s="39"/>
      <c r="C51" s="77"/>
      <c r="D51" s="72"/>
    </row>
    <row r="52" spans="1:4">
      <c r="A52" s="38" t="s">
        <v>74</v>
      </c>
      <c r="B52" s="39"/>
      <c r="C52" s="77"/>
      <c r="D52" s="72"/>
    </row>
    <row r="53" spans="1:4">
      <c r="A53" s="9" t="s">
        <v>75</v>
      </c>
      <c r="B53" s="10"/>
      <c r="C53" s="62"/>
      <c r="D53" s="72"/>
    </row>
    <row r="54" spans="1:4">
      <c r="A54" s="30" t="s">
        <v>76</v>
      </c>
      <c r="B54" s="51">
        <f>D54*$C$6</f>
        <v>1165.45</v>
      </c>
      <c r="C54" s="61" t="s">
        <v>438</v>
      </c>
      <c r="D54" s="71">
        <v>17.93</v>
      </c>
    </row>
    <row r="55" spans="1:4">
      <c r="A55" s="40" t="s">
        <v>77</v>
      </c>
      <c r="B55" s="41"/>
      <c r="C55" s="78"/>
      <c r="D55" s="72"/>
    </row>
    <row r="56" spans="1:4">
      <c r="A56" s="30" t="s">
        <v>78</v>
      </c>
      <c r="B56" s="51">
        <f>D56*$C$6</f>
        <v>618.15</v>
      </c>
      <c r="C56" s="61" t="s">
        <v>438</v>
      </c>
      <c r="D56" s="71">
        <v>9.51</v>
      </c>
    </row>
    <row r="57" spans="1:4">
      <c r="A57" s="30" t="s">
        <v>79</v>
      </c>
      <c r="B57" s="51">
        <f>D57*$C$6</f>
        <v>618.15</v>
      </c>
      <c r="C57" s="61" t="s">
        <v>438</v>
      </c>
      <c r="D57" s="71">
        <v>9.51</v>
      </c>
    </row>
    <row r="58" spans="1:4">
      <c r="A58" s="30" t="s">
        <v>80</v>
      </c>
      <c r="B58" s="51">
        <f>D58*$C$6</f>
        <v>618.15</v>
      </c>
      <c r="C58" s="61" t="s">
        <v>438</v>
      </c>
      <c r="D58" s="71">
        <v>9.51</v>
      </c>
    </row>
    <row r="59" spans="1:4">
      <c r="A59" s="30" t="s">
        <v>81</v>
      </c>
      <c r="B59" s="51">
        <f>D59*$C$6</f>
        <v>618.15</v>
      </c>
      <c r="C59" s="61" t="s">
        <v>438</v>
      </c>
      <c r="D59" s="71">
        <v>9.51</v>
      </c>
    </row>
    <row r="60" spans="1:4">
      <c r="A60" s="40" t="s">
        <v>82</v>
      </c>
      <c r="B60" s="41"/>
      <c r="C60" s="78"/>
      <c r="D60" s="72"/>
    </row>
    <row r="61" spans="1:4" ht="30">
      <c r="A61" s="30" t="s">
        <v>83</v>
      </c>
      <c r="B61" s="51">
        <f>D61*$C$6</f>
        <v>4660.5</v>
      </c>
      <c r="C61" s="61" t="s">
        <v>438</v>
      </c>
      <c r="D61" s="71">
        <v>71.7</v>
      </c>
    </row>
    <row r="62" spans="1:4">
      <c r="A62" s="40" t="s">
        <v>82</v>
      </c>
      <c r="B62" s="41"/>
      <c r="C62" s="78"/>
      <c r="D62" s="72"/>
    </row>
    <row r="63" spans="1:4">
      <c r="A63" s="30" t="s">
        <v>84</v>
      </c>
      <c r="B63" s="51">
        <f t="shared" ref="B63:B72" si="0">D63*$C$6</f>
        <v>776.75</v>
      </c>
      <c r="C63" s="61" t="s">
        <v>438</v>
      </c>
      <c r="D63" s="71">
        <v>11.95</v>
      </c>
    </row>
    <row r="64" spans="1:4">
      <c r="A64" s="30" t="s">
        <v>85</v>
      </c>
      <c r="B64" s="51">
        <f t="shared" si="0"/>
        <v>776.75</v>
      </c>
      <c r="C64" s="61" t="s">
        <v>438</v>
      </c>
      <c r="D64" s="71">
        <v>11.95</v>
      </c>
    </row>
    <row r="65" spans="1:4">
      <c r="A65" s="30" t="s">
        <v>86</v>
      </c>
      <c r="B65" s="51">
        <f t="shared" si="0"/>
        <v>776.75</v>
      </c>
      <c r="C65" s="61" t="s">
        <v>438</v>
      </c>
      <c r="D65" s="71">
        <v>11.95</v>
      </c>
    </row>
    <row r="66" spans="1:4">
      <c r="A66" s="30" t="s">
        <v>87</v>
      </c>
      <c r="B66" s="51">
        <f t="shared" si="0"/>
        <v>776.75</v>
      </c>
      <c r="C66" s="61" t="s">
        <v>438</v>
      </c>
      <c r="D66" s="71">
        <v>11.95</v>
      </c>
    </row>
    <row r="67" spans="1:4">
      <c r="A67" s="30" t="s">
        <v>88</v>
      </c>
      <c r="B67" s="51">
        <f t="shared" si="0"/>
        <v>776.75</v>
      </c>
      <c r="C67" s="61" t="s">
        <v>438</v>
      </c>
      <c r="D67" s="71">
        <v>11.95</v>
      </c>
    </row>
    <row r="68" spans="1:4">
      <c r="A68" s="30" t="s">
        <v>89</v>
      </c>
      <c r="B68" s="51">
        <f t="shared" si="0"/>
        <v>776.75</v>
      </c>
      <c r="C68" s="61" t="s">
        <v>438</v>
      </c>
      <c r="D68" s="71">
        <v>11.95</v>
      </c>
    </row>
    <row r="69" spans="1:4">
      <c r="A69" s="30" t="s">
        <v>90</v>
      </c>
      <c r="B69" s="51">
        <f t="shared" si="0"/>
        <v>776.75</v>
      </c>
      <c r="C69" s="61" t="s">
        <v>438</v>
      </c>
      <c r="D69" s="71">
        <v>11.95</v>
      </c>
    </row>
    <row r="70" spans="1:4">
      <c r="A70" s="30" t="s">
        <v>91</v>
      </c>
      <c r="B70" s="51">
        <f t="shared" si="0"/>
        <v>776.75</v>
      </c>
      <c r="C70" s="61" t="s">
        <v>438</v>
      </c>
      <c r="D70" s="71">
        <v>11.95</v>
      </c>
    </row>
    <row r="71" spans="1:4">
      <c r="A71" s="30" t="s">
        <v>92</v>
      </c>
      <c r="B71" s="51">
        <f t="shared" si="0"/>
        <v>1300</v>
      </c>
      <c r="C71" s="61" t="s">
        <v>393</v>
      </c>
      <c r="D71" s="71">
        <v>20</v>
      </c>
    </row>
    <row r="72" spans="1:4">
      <c r="A72" s="30" t="s">
        <v>93</v>
      </c>
      <c r="B72" s="51">
        <f t="shared" si="0"/>
        <v>1300</v>
      </c>
      <c r="C72" s="61" t="s">
        <v>393</v>
      </c>
      <c r="D72" s="71">
        <v>20</v>
      </c>
    </row>
    <row r="73" spans="1:4">
      <c r="A73" s="30" t="s">
        <v>94</v>
      </c>
      <c r="B73" s="51">
        <v>86</v>
      </c>
      <c r="C73" s="61" t="s">
        <v>393</v>
      </c>
      <c r="D73" s="71">
        <v>86</v>
      </c>
    </row>
    <row r="74" spans="1:4">
      <c r="A74" s="30" t="s">
        <v>95</v>
      </c>
      <c r="B74" s="51">
        <v>115</v>
      </c>
      <c r="C74" s="61" t="s">
        <v>393</v>
      </c>
      <c r="D74" s="71">
        <v>115</v>
      </c>
    </row>
    <row r="75" spans="1:4">
      <c r="A75" s="34" t="s">
        <v>96</v>
      </c>
      <c r="B75" s="35"/>
      <c r="C75" s="63"/>
      <c r="D75" s="72"/>
    </row>
    <row r="76" spans="1:4">
      <c r="A76" s="30" t="s">
        <v>97</v>
      </c>
      <c r="B76" s="51">
        <f>D76*$C$6</f>
        <v>674.05</v>
      </c>
      <c r="C76" s="61" t="s">
        <v>393</v>
      </c>
      <c r="D76" s="71">
        <v>10.37</v>
      </c>
    </row>
    <row r="77" spans="1:4">
      <c r="A77" s="30" t="s">
        <v>98</v>
      </c>
      <c r="B77" s="51">
        <f>D77*$C$6</f>
        <v>674.05</v>
      </c>
      <c r="C77" s="61" t="s">
        <v>393</v>
      </c>
      <c r="D77" s="71">
        <v>10.37</v>
      </c>
    </row>
    <row r="78" spans="1:4">
      <c r="A78" s="30" t="s">
        <v>99</v>
      </c>
      <c r="B78" s="51">
        <f>D78*$C$6</f>
        <v>678.6</v>
      </c>
      <c r="C78" s="61" t="s">
        <v>393</v>
      </c>
      <c r="D78" s="71">
        <v>10.44</v>
      </c>
    </row>
    <row r="79" spans="1:4">
      <c r="A79" s="30" t="s">
        <v>100</v>
      </c>
      <c r="B79" s="51">
        <f>D79*$C$6</f>
        <v>678.6</v>
      </c>
      <c r="C79" s="61" t="s">
        <v>393</v>
      </c>
      <c r="D79" s="71">
        <v>10.44</v>
      </c>
    </row>
  </sheetData>
  <mergeCells count="2">
    <mergeCell ref="A9:A10"/>
    <mergeCell ref="B9:C9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G121"/>
  <sheetViews>
    <sheetView workbookViewId="0">
      <selection activeCell="D10" sqref="D10"/>
    </sheetView>
  </sheetViews>
  <sheetFormatPr defaultRowHeight="15"/>
  <cols>
    <col min="1" max="1" width="98.140625" style="6" customWidth="1"/>
    <col min="2" max="2" width="13.7109375" style="6" customWidth="1"/>
    <col min="3" max="3" width="6.7109375" style="6" customWidth="1"/>
    <col min="4" max="4" width="13.7109375" style="96" customWidth="1"/>
    <col min="5" max="5" width="16.140625" style="93" customWidth="1"/>
    <col min="6" max="6" width="9.140625" style="94"/>
    <col min="7" max="7" width="9.140625" style="90"/>
  </cols>
  <sheetData>
    <row r="1" spans="1:5" ht="44.25">
      <c r="A1" s="1" t="s">
        <v>388</v>
      </c>
      <c r="B1"/>
      <c r="C1"/>
      <c r="D1" s="92"/>
    </row>
    <row r="2" spans="1:5">
      <c r="A2" s="2"/>
      <c r="B2" s="3"/>
      <c r="C2" s="3"/>
      <c r="D2" s="95"/>
    </row>
    <row r="3" spans="1:5" ht="18">
      <c r="A3" s="4" t="s">
        <v>132</v>
      </c>
      <c r="B3" s="3"/>
      <c r="C3" s="3"/>
      <c r="D3" s="95"/>
    </row>
    <row r="4" spans="1:5">
      <c r="A4" s="2"/>
      <c r="B4" s="3"/>
      <c r="C4" s="3"/>
      <c r="D4" s="95"/>
    </row>
    <row r="5" spans="1:5">
      <c r="A5" s="5" t="s">
        <v>551</v>
      </c>
      <c r="B5" s="3"/>
      <c r="C5" s="3"/>
      <c r="D5" s="95"/>
    </row>
    <row r="6" spans="1:5">
      <c r="A6" s="5" t="s">
        <v>552</v>
      </c>
      <c r="B6" s="3" t="s">
        <v>460</v>
      </c>
      <c r="C6">
        <v>65</v>
      </c>
      <c r="D6" s="95"/>
    </row>
    <row r="7" spans="1:5">
      <c r="A7" s="103" t="s">
        <v>553</v>
      </c>
      <c r="B7" s="3" t="s">
        <v>459</v>
      </c>
      <c r="C7">
        <v>61</v>
      </c>
      <c r="D7" s="95"/>
    </row>
    <row r="8" spans="1:5">
      <c r="A8" s="6" t="s">
        <v>554</v>
      </c>
    </row>
    <row r="9" spans="1:5" ht="15" customHeight="1">
      <c r="A9" s="104" t="s">
        <v>389</v>
      </c>
      <c r="B9" s="105" t="s">
        <v>499</v>
      </c>
      <c r="C9" s="105"/>
    </row>
    <row r="10" spans="1:5">
      <c r="A10" s="104"/>
      <c r="B10" s="11" t="s">
        <v>390</v>
      </c>
      <c r="C10" s="11" t="s">
        <v>391</v>
      </c>
    </row>
    <row r="11" spans="1:5">
      <c r="A11" s="7" t="s">
        <v>392</v>
      </c>
      <c r="B11" s="8"/>
      <c r="C11" s="8"/>
      <c r="D11" s="92"/>
    </row>
    <row r="12" spans="1:5">
      <c r="A12" s="14" t="s">
        <v>110</v>
      </c>
      <c r="B12" s="15"/>
      <c r="C12" s="49"/>
      <c r="D12" s="97"/>
    </row>
    <row r="13" spans="1:5">
      <c r="A13" s="14" t="s">
        <v>111</v>
      </c>
      <c r="B13" s="15"/>
      <c r="C13" s="49"/>
      <c r="D13" s="97"/>
    </row>
    <row r="14" spans="1:5">
      <c r="A14" s="12" t="s">
        <v>112</v>
      </c>
      <c r="B14" s="51">
        <f>E14*$C$6</f>
        <v>3912.09</v>
      </c>
      <c r="C14" s="50" t="s">
        <v>393</v>
      </c>
      <c r="D14" s="98">
        <v>57.32</v>
      </c>
      <c r="E14" s="93">
        <f t="shared" ref="E14:E77" si="0">D14+D14*0.05</f>
        <v>60.186</v>
      </c>
    </row>
    <row r="15" spans="1:5">
      <c r="A15" s="12" t="s">
        <v>113</v>
      </c>
      <c r="B15" s="51">
        <f t="shared" ref="B15:B78" si="1">E15*$C$6</f>
        <v>4544.7674999999999</v>
      </c>
      <c r="C15" s="50" t="s">
        <v>438</v>
      </c>
      <c r="D15" s="98">
        <v>66.59</v>
      </c>
      <c r="E15" s="93">
        <f t="shared" si="0"/>
        <v>69.919499999999999</v>
      </c>
    </row>
    <row r="16" spans="1:5">
      <c r="A16" s="12" t="s">
        <v>114</v>
      </c>
      <c r="B16" s="51">
        <f t="shared" si="1"/>
        <v>7407.8550000000005</v>
      </c>
      <c r="C16" s="50" t="s">
        <v>393</v>
      </c>
      <c r="D16" s="98">
        <v>108.54</v>
      </c>
      <c r="E16" s="93">
        <f t="shared" si="0"/>
        <v>113.96700000000001</v>
      </c>
    </row>
    <row r="17" spans="1:7">
      <c r="A17" s="12" t="s">
        <v>115</v>
      </c>
      <c r="B17" s="51">
        <f t="shared" si="1"/>
        <v>7407.8550000000005</v>
      </c>
      <c r="C17" s="50" t="s">
        <v>393</v>
      </c>
      <c r="D17" s="98">
        <v>108.54</v>
      </c>
      <c r="E17" s="93">
        <f t="shared" si="0"/>
        <v>113.96700000000001</v>
      </c>
    </row>
    <row r="18" spans="1:7">
      <c r="A18" s="14" t="s">
        <v>116</v>
      </c>
      <c r="B18" s="51">
        <f t="shared" si="1"/>
        <v>0</v>
      </c>
      <c r="C18" s="49"/>
      <c r="D18" s="97"/>
      <c r="E18" s="93">
        <f t="shared" si="0"/>
        <v>0</v>
      </c>
    </row>
    <row r="19" spans="1:7">
      <c r="A19" s="14" t="s">
        <v>117</v>
      </c>
      <c r="B19" s="51">
        <f t="shared" si="1"/>
        <v>0</v>
      </c>
      <c r="C19" s="49"/>
      <c r="D19" s="97"/>
      <c r="E19" s="93">
        <f t="shared" si="0"/>
        <v>0</v>
      </c>
    </row>
    <row r="20" spans="1:7">
      <c r="A20" s="12" t="s">
        <v>118</v>
      </c>
      <c r="B20" s="51">
        <f t="shared" si="1"/>
        <v>4328.4150000000009</v>
      </c>
      <c r="C20" s="50" t="s">
        <v>438</v>
      </c>
      <c r="D20" s="98">
        <v>63.42</v>
      </c>
      <c r="E20" s="93">
        <f t="shared" si="0"/>
        <v>66.591000000000008</v>
      </c>
    </row>
    <row r="21" spans="1:7">
      <c r="A21" s="12" t="s">
        <v>119</v>
      </c>
      <c r="B21" s="51">
        <f t="shared" si="1"/>
        <v>6142.5</v>
      </c>
      <c r="C21" s="50" t="s">
        <v>438</v>
      </c>
      <c r="D21" s="98">
        <v>90</v>
      </c>
      <c r="E21" s="93">
        <f t="shared" si="0"/>
        <v>94.5</v>
      </c>
    </row>
    <row r="22" spans="1:7">
      <c r="A22" s="12" t="s">
        <v>120</v>
      </c>
      <c r="B22" s="51">
        <f t="shared" si="1"/>
        <v>3928.4700000000003</v>
      </c>
      <c r="C22" s="50" t="s">
        <v>438</v>
      </c>
      <c r="D22" s="98">
        <v>57.56</v>
      </c>
      <c r="E22" s="93">
        <f t="shared" si="0"/>
        <v>60.438000000000002</v>
      </c>
    </row>
    <row r="23" spans="1:7">
      <c r="A23" s="12" t="s">
        <v>121</v>
      </c>
      <c r="B23" s="51">
        <f t="shared" si="1"/>
        <v>2170.35</v>
      </c>
      <c r="C23" s="50" t="s">
        <v>438</v>
      </c>
      <c r="D23" s="98">
        <v>31.8</v>
      </c>
      <c r="E23" s="93">
        <f t="shared" si="0"/>
        <v>33.39</v>
      </c>
    </row>
    <row r="24" spans="1:7">
      <c r="A24" s="12" t="s">
        <v>122</v>
      </c>
      <c r="B24" s="51">
        <f t="shared" si="1"/>
        <v>3928.4700000000003</v>
      </c>
      <c r="C24" s="50" t="s">
        <v>393</v>
      </c>
      <c r="D24" s="98">
        <v>57.56</v>
      </c>
      <c r="E24" s="93">
        <f t="shared" si="0"/>
        <v>60.438000000000002</v>
      </c>
    </row>
    <row r="25" spans="1:7">
      <c r="A25" s="12" t="s">
        <v>123</v>
      </c>
      <c r="B25" s="51">
        <f t="shared" si="1"/>
        <v>3495.7649999999999</v>
      </c>
      <c r="C25" s="50" t="s">
        <v>438</v>
      </c>
      <c r="D25" s="98">
        <v>51.22</v>
      </c>
      <c r="E25" s="93">
        <f t="shared" si="0"/>
        <v>53.780999999999999</v>
      </c>
    </row>
    <row r="26" spans="1:7">
      <c r="A26" s="85" t="s">
        <v>124</v>
      </c>
      <c r="B26" s="86">
        <f t="shared" si="1"/>
        <v>0</v>
      </c>
      <c r="C26" s="87"/>
      <c r="D26" s="97"/>
      <c r="E26" s="93">
        <f t="shared" si="0"/>
        <v>0</v>
      </c>
    </row>
    <row r="27" spans="1:7">
      <c r="A27" s="88" t="s">
        <v>125</v>
      </c>
      <c r="B27" s="86">
        <f>F27*$C$6</f>
        <v>17185.693706999995</v>
      </c>
      <c r="C27" s="89" t="s">
        <v>438</v>
      </c>
      <c r="D27" s="98">
        <v>264.39</v>
      </c>
      <c r="E27" s="93">
        <f t="shared" si="0"/>
        <v>277.60949999999997</v>
      </c>
      <c r="F27" s="94">
        <f>E27-E27/100*4.76</f>
        <v>264.39528779999995</v>
      </c>
    </row>
    <row r="28" spans="1:7" s="20" customFormat="1">
      <c r="A28" s="12" t="s">
        <v>126</v>
      </c>
      <c r="B28" s="51">
        <f>E28*$C$6</f>
        <v>2500.6800000000003</v>
      </c>
      <c r="C28" s="50" t="s">
        <v>393</v>
      </c>
      <c r="D28" s="99">
        <v>36.64</v>
      </c>
      <c r="E28" s="100">
        <f t="shared" si="0"/>
        <v>38.472000000000001</v>
      </c>
      <c r="F28" s="101"/>
      <c r="G28" s="91"/>
    </row>
    <row r="29" spans="1:7" s="20" customFormat="1">
      <c r="A29" s="14" t="s">
        <v>127</v>
      </c>
      <c r="B29" s="51">
        <f t="shared" ref="B29:B41" si="2">E29*$C$6</f>
        <v>0</v>
      </c>
      <c r="C29" s="49"/>
      <c r="D29" s="102"/>
      <c r="E29" s="100">
        <f t="shared" si="0"/>
        <v>0</v>
      </c>
      <c r="F29" s="101"/>
      <c r="G29" s="91"/>
    </row>
    <row r="30" spans="1:7" s="20" customFormat="1">
      <c r="A30" s="12" t="s">
        <v>128</v>
      </c>
      <c r="B30" s="51">
        <f t="shared" si="2"/>
        <v>2577.8025000000002</v>
      </c>
      <c r="C30" s="50" t="s">
        <v>393</v>
      </c>
      <c r="D30" s="99">
        <v>37.770000000000003</v>
      </c>
      <c r="E30" s="100">
        <f t="shared" si="0"/>
        <v>39.658500000000004</v>
      </c>
      <c r="F30" s="101"/>
      <c r="G30" s="91"/>
    </row>
    <row r="31" spans="1:7" s="20" customFormat="1">
      <c r="A31" s="12" t="s">
        <v>129</v>
      </c>
      <c r="B31" s="51">
        <f t="shared" si="2"/>
        <v>2577.8025000000002</v>
      </c>
      <c r="C31" s="50" t="s">
        <v>393</v>
      </c>
      <c r="D31" s="99">
        <v>37.770000000000003</v>
      </c>
      <c r="E31" s="100">
        <f t="shared" si="0"/>
        <v>39.658500000000004</v>
      </c>
      <c r="F31" s="101"/>
      <c r="G31" s="91"/>
    </row>
    <row r="32" spans="1:7" s="20" customFormat="1">
      <c r="A32" s="12" t="s">
        <v>130</v>
      </c>
      <c r="B32" s="51">
        <f t="shared" si="2"/>
        <v>2577.8025000000002</v>
      </c>
      <c r="C32" s="50" t="s">
        <v>393</v>
      </c>
      <c r="D32" s="99">
        <v>37.770000000000003</v>
      </c>
      <c r="E32" s="100">
        <f t="shared" si="0"/>
        <v>39.658500000000004</v>
      </c>
      <c r="F32" s="101"/>
      <c r="G32" s="91"/>
    </row>
    <row r="33" spans="1:7" s="20" customFormat="1">
      <c r="A33" s="12" t="s">
        <v>133</v>
      </c>
      <c r="B33" s="51">
        <f t="shared" si="2"/>
        <v>2577.8025000000002</v>
      </c>
      <c r="C33" s="50" t="s">
        <v>393</v>
      </c>
      <c r="D33" s="99">
        <v>37.770000000000003</v>
      </c>
      <c r="E33" s="100">
        <f t="shared" si="0"/>
        <v>39.658500000000004</v>
      </c>
      <c r="F33" s="101"/>
      <c r="G33" s="91"/>
    </row>
    <row r="34" spans="1:7" s="20" customFormat="1">
      <c r="A34" s="12" t="s">
        <v>134</v>
      </c>
      <c r="B34" s="51">
        <f t="shared" si="2"/>
        <v>2577.8025000000002</v>
      </c>
      <c r="C34" s="50" t="s">
        <v>393</v>
      </c>
      <c r="D34" s="99">
        <v>37.770000000000003</v>
      </c>
      <c r="E34" s="100">
        <f t="shared" si="0"/>
        <v>39.658500000000004</v>
      </c>
      <c r="F34" s="101"/>
      <c r="G34" s="91"/>
    </row>
    <row r="35" spans="1:7" s="20" customFormat="1">
      <c r="A35" s="12" t="s">
        <v>135</v>
      </c>
      <c r="B35" s="51">
        <f t="shared" si="2"/>
        <v>2577.8025000000002</v>
      </c>
      <c r="C35" s="50" t="s">
        <v>393</v>
      </c>
      <c r="D35" s="99">
        <v>37.770000000000003</v>
      </c>
      <c r="E35" s="100">
        <f t="shared" si="0"/>
        <v>39.658500000000004</v>
      </c>
      <c r="F35" s="101"/>
      <c r="G35" s="91"/>
    </row>
    <row r="36" spans="1:7" s="20" customFormat="1">
      <c r="A36" s="12" t="s">
        <v>136</v>
      </c>
      <c r="B36" s="51">
        <f t="shared" si="2"/>
        <v>2577.8025000000002</v>
      </c>
      <c r="C36" s="50" t="s">
        <v>393</v>
      </c>
      <c r="D36" s="99">
        <v>37.770000000000003</v>
      </c>
      <c r="E36" s="100">
        <f t="shared" si="0"/>
        <v>39.658500000000004</v>
      </c>
      <c r="F36" s="101"/>
      <c r="G36" s="91"/>
    </row>
    <row r="37" spans="1:7" s="20" customFormat="1">
      <c r="A37" s="12" t="s">
        <v>137</v>
      </c>
      <c r="B37" s="51">
        <f t="shared" si="2"/>
        <v>2577.8025000000002</v>
      </c>
      <c r="C37" s="50" t="s">
        <v>393</v>
      </c>
      <c r="D37" s="99">
        <v>37.770000000000003</v>
      </c>
      <c r="E37" s="100">
        <f t="shared" si="0"/>
        <v>39.658500000000004</v>
      </c>
      <c r="F37" s="101"/>
      <c r="G37" s="91"/>
    </row>
    <row r="38" spans="1:7" s="20" customFormat="1">
      <c r="A38" s="12" t="s">
        <v>138</v>
      </c>
      <c r="B38" s="51">
        <f t="shared" si="2"/>
        <v>2577.8025000000002</v>
      </c>
      <c r="C38" s="50" t="s">
        <v>393</v>
      </c>
      <c r="D38" s="99">
        <v>37.770000000000003</v>
      </c>
      <c r="E38" s="100">
        <f t="shared" si="0"/>
        <v>39.658500000000004</v>
      </c>
      <c r="F38" s="101"/>
      <c r="G38" s="91"/>
    </row>
    <row r="39" spans="1:7" s="20" customFormat="1">
      <c r="A39" s="12" t="s">
        <v>139</v>
      </c>
      <c r="B39" s="51">
        <f t="shared" si="2"/>
        <v>2577.8025000000002</v>
      </c>
      <c r="C39" s="50" t="s">
        <v>393</v>
      </c>
      <c r="D39" s="99">
        <v>37.770000000000003</v>
      </c>
      <c r="E39" s="100">
        <f t="shared" si="0"/>
        <v>39.658500000000004</v>
      </c>
      <c r="F39" s="101"/>
      <c r="G39" s="91"/>
    </row>
    <row r="40" spans="1:7" s="20" customFormat="1">
      <c r="A40" s="12" t="s">
        <v>140</v>
      </c>
      <c r="B40" s="51">
        <f t="shared" si="2"/>
        <v>2577.8025000000002</v>
      </c>
      <c r="C40" s="50" t="s">
        <v>393</v>
      </c>
      <c r="D40" s="99">
        <v>37.770000000000003</v>
      </c>
      <c r="E40" s="100">
        <f t="shared" si="0"/>
        <v>39.658500000000004</v>
      </c>
      <c r="F40" s="101"/>
      <c r="G40" s="91"/>
    </row>
    <row r="41" spans="1:7" s="20" customFormat="1">
      <c r="A41" s="12" t="s">
        <v>141</v>
      </c>
      <c r="B41" s="51">
        <f t="shared" si="2"/>
        <v>2577.8025000000002</v>
      </c>
      <c r="C41" s="50" t="s">
        <v>393</v>
      </c>
      <c r="D41" s="99">
        <v>37.770000000000003</v>
      </c>
      <c r="E41" s="100">
        <f t="shared" si="0"/>
        <v>39.658500000000004</v>
      </c>
      <c r="F41" s="101"/>
      <c r="G41" s="91"/>
    </row>
    <row r="42" spans="1:7">
      <c r="A42" s="14" t="s">
        <v>142</v>
      </c>
      <c r="B42" s="51">
        <f t="shared" si="1"/>
        <v>0</v>
      </c>
      <c r="C42" s="49"/>
      <c r="D42" s="97"/>
      <c r="E42" s="93">
        <f t="shared" si="0"/>
        <v>0</v>
      </c>
    </row>
    <row r="43" spans="1:7">
      <c r="A43" s="12" t="s">
        <v>143</v>
      </c>
      <c r="B43" s="51">
        <f t="shared" si="1"/>
        <v>2375.1</v>
      </c>
      <c r="C43" s="50" t="s">
        <v>438</v>
      </c>
      <c r="D43" s="98">
        <v>34.799999999999997</v>
      </c>
      <c r="E43" s="93">
        <f t="shared" si="0"/>
        <v>36.54</v>
      </c>
    </row>
    <row r="44" spans="1:7">
      <c r="A44" s="12" t="s">
        <v>144</v>
      </c>
      <c r="B44" s="51">
        <f t="shared" si="1"/>
        <v>24686.024999999998</v>
      </c>
      <c r="C44" s="50" t="s">
        <v>438</v>
      </c>
      <c r="D44" s="98">
        <v>361.7</v>
      </c>
      <c r="E44" s="93">
        <f t="shared" si="0"/>
        <v>379.78499999999997</v>
      </c>
    </row>
    <row r="45" spans="1:7">
      <c r="A45" s="12" t="s">
        <v>145</v>
      </c>
      <c r="B45" s="51">
        <f t="shared" si="1"/>
        <v>2468.6025000000004</v>
      </c>
      <c r="C45" s="50" t="s">
        <v>393</v>
      </c>
      <c r="D45" s="98">
        <v>36.17</v>
      </c>
      <c r="E45" s="93">
        <f t="shared" si="0"/>
        <v>37.978500000000004</v>
      </c>
    </row>
    <row r="46" spans="1:7">
      <c r="A46" s="12" t="s">
        <v>146</v>
      </c>
      <c r="B46" s="51">
        <f t="shared" si="1"/>
        <v>2468.6025000000004</v>
      </c>
      <c r="C46" s="50" t="s">
        <v>393</v>
      </c>
      <c r="D46" s="98">
        <v>36.17</v>
      </c>
      <c r="E46" s="93">
        <f t="shared" si="0"/>
        <v>37.978500000000004</v>
      </c>
    </row>
    <row r="47" spans="1:7">
      <c r="A47" s="12" t="s">
        <v>147</v>
      </c>
      <c r="B47" s="51">
        <f t="shared" si="1"/>
        <v>2468.6025000000004</v>
      </c>
      <c r="C47" s="50" t="s">
        <v>393</v>
      </c>
      <c r="D47" s="98">
        <v>36.17</v>
      </c>
      <c r="E47" s="93">
        <f t="shared" si="0"/>
        <v>37.978500000000004</v>
      </c>
    </row>
    <row r="48" spans="1:7">
      <c r="A48" s="12" t="s">
        <v>148</v>
      </c>
      <c r="B48" s="51">
        <f t="shared" si="1"/>
        <v>2468.6025000000004</v>
      </c>
      <c r="C48" s="50" t="s">
        <v>393</v>
      </c>
      <c r="D48" s="98">
        <v>36.17</v>
      </c>
      <c r="E48" s="93">
        <f t="shared" si="0"/>
        <v>37.978500000000004</v>
      </c>
    </row>
    <row r="49" spans="1:5">
      <c r="A49" s="12" t="s">
        <v>149</v>
      </c>
      <c r="B49" s="51">
        <f t="shared" si="1"/>
        <v>2468.6025000000004</v>
      </c>
      <c r="C49" s="50" t="s">
        <v>393</v>
      </c>
      <c r="D49" s="98">
        <v>36.17</v>
      </c>
      <c r="E49" s="93">
        <f t="shared" si="0"/>
        <v>37.978500000000004</v>
      </c>
    </row>
    <row r="50" spans="1:5">
      <c r="A50" s="12" t="s">
        <v>150</v>
      </c>
      <c r="B50" s="51">
        <f t="shared" si="1"/>
        <v>2468.6025000000004</v>
      </c>
      <c r="C50" s="50" t="s">
        <v>393</v>
      </c>
      <c r="D50" s="98">
        <v>36.17</v>
      </c>
      <c r="E50" s="93">
        <f t="shared" si="0"/>
        <v>37.978500000000004</v>
      </c>
    </row>
    <row r="51" spans="1:5">
      <c r="A51" s="12" t="s">
        <v>151</v>
      </c>
      <c r="B51" s="51">
        <f t="shared" si="1"/>
        <v>2468.6025000000004</v>
      </c>
      <c r="C51" s="50" t="s">
        <v>393</v>
      </c>
      <c r="D51" s="98">
        <v>36.17</v>
      </c>
      <c r="E51" s="93">
        <f t="shared" si="0"/>
        <v>37.978500000000004</v>
      </c>
    </row>
    <row r="52" spans="1:5">
      <c r="A52" s="12" t="s">
        <v>152</v>
      </c>
      <c r="B52" s="51">
        <f t="shared" si="1"/>
        <v>2468.6025000000004</v>
      </c>
      <c r="C52" s="50" t="s">
        <v>393</v>
      </c>
      <c r="D52" s="98">
        <v>36.17</v>
      </c>
      <c r="E52" s="93">
        <f t="shared" si="0"/>
        <v>37.978500000000004</v>
      </c>
    </row>
    <row r="53" spans="1:5">
      <c r="A53" s="12" t="s">
        <v>153</v>
      </c>
      <c r="B53" s="51">
        <f t="shared" si="1"/>
        <v>2468.6025000000004</v>
      </c>
      <c r="C53" s="50" t="s">
        <v>393</v>
      </c>
      <c r="D53" s="98">
        <v>36.17</v>
      </c>
      <c r="E53" s="93">
        <f t="shared" si="0"/>
        <v>37.978500000000004</v>
      </c>
    </row>
    <row r="54" spans="1:5">
      <c r="A54" s="12" t="s">
        <v>154</v>
      </c>
      <c r="B54" s="51">
        <f t="shared" si="1"/>
        <v>2468.6025000000004</v>
      </c>
      <c r="C54" s="50" t="s">
        <v>393</v>
      </c>
      <c r="D54" s="98">
        <v>36.17</v>
      </c>
      <c r="E54" s="93">
        <f t="shared" si="0"/>
        <v>37.978500000000004</v>
      </c>
    </row>
    <row r="55" spans="1:5">
      <c r="A55" s="12" t="s">
        <v>155</v>
      </c>
      <c r="B55" s="51">
        <f t="shared" si="1"/>
        <v>2468.6025000000004</v>
      </c>
      <c r="C55" s="50" t="s">
        <v>393</v>
      </c>
      <c r="D55" s="98">
        <v>36.17</v>
      </c>
      <c r="E55" s="93">
        <f t="shared" si="0"/>
        <v>37.978500000000004</v>
      </c>
    </row>
    <row r="56" spans="1:5">
      <c r="A56" s="12" t="s">
        <v>156</v>
      </c>
      <c r="B56" s="51">
        <f t="shared" si="1"/>
        <v>2468.6025000000004</v>
      </c>
      <c r="C56" s="50" t="s">
        <v>393</v>
      </c>
      <c r="D56" s="98">
        <v>36.17</v>
      </c>
      <c r="E56" s="93">
        <f t="shared" si="0"/>
        <v>37.978500000000004</v>
      </c>
    </row>
    <row r="57" spans="1:5">
      <c r="A57" s="12" t="s">
        <v>157</v>
      </c>
      <c r="B57" s="51">
        <f t="shared" si="1"/>
        <v>2468.6025000000004</v>
      </c>
      <c r="C57" s="50" t="s">
        <v>393</v>
      </c>
      <c r="D57" s="98">
        <v>36.17</v>
      </c>
      <c r="E57" s="93">
        <f t="shared" si="0"/>
        <v>37.978500000000004</v>
      </c>
    </row>
    <row r="58" spans="1:5">
      <c r="A58" s="12" t="s">
        <v>158</v>
      </c>
      <c r="B58" s="51">
        <f t="shared" si="1"/>
        <v>1289.2425000000001</v>
      </c>
      <c r="C58" s="50" t="s">
        <v>393</v>
      </c>
      <c r="D58" s="98">
        <v>18.89</v>
      </c>
      <c r="E58" s="93">
        <f t="shared" si="0"/>
        <v>19.834500000000002</v>
      </c>
    </row>
    <row r="59" spans="1:5">
      <c r="A59" s="14" t="s">
        <v>159</v>
      </c>
      <c r="B59" s="51">
        <f t="shared" si="1"/>
        <v>0</v>
      </c>
      <c r="C59" s="49"/>
      <c r="D59" s="97"/>
      <c r="E59" s="93">
        <f t="shared" si="0"/>
        <v>0</v>
      </c>
    </row>
    <row r="60" spans="1:5">
      <c r="A60" s="12" t="s">
        <v>160</v>
      </c>
      <c r="B60" s="51">
        <f t="shared" si="1"/>
        <v>941.16750000000002</v>
      </c>
      <c r="C60" s="50" t="s">
        <v>393</v>
      </c>
      <c r="D60" s="98">
        <v>13.79</v>
      </c>
      <c r="E60" s="93">
        <f t="shared" si="0"/>
        <v>14.4795</v>
      </c>
    </row>
    <row r="61" spans="1:5">
      <c r="A61" s="12" t="s">
        <v>161</v>
      </c>
      <c r="B61" s="51">
        <f t="shared" si="1"/>
        <v>941.16750000000002</v>
      </c>
      <c r="C61" s="50" t="s">
        <v>393</v>
      </c>
      <c r="D61" s="98">
        <v>13.79</v>
      </c>
      <c r="E61" s="93">
        <f t="shared" si="0"/>
        <v>14.4795</v>
      </c>
    </row>
    <row r="62" spans="1:5">
      <c r="A62" s="12" t="s">
        <v>162</v>
      </c>
      <c r="B62" s="51">
        <f t="shared" si="1"/>
        <v>941.16750000000002</v>
      </c>
      <c r="C62" s="50" t="s">
        <v>393</v>
      </c>
      <c r="D62" s="98">
        <v>13.79</v>
      </c>
      <c r="E62" s="93">
        <f t="shared" si="0"/>
        <v>14.4795</v>
      </c>
    </row>
    <row r="63" spans="1:5">
      <c r="A63" s="12" t="s">
        <v>163</v>
      </c>
      <c r="B63" s="51">
        <f t="shared" si="1"/>
        <v>941.16750000000002</v>
      </c>
      <c r="C63" s="50" t="s">
        <v>393</v>
      </c>
      <c r="D63" s="98">
        <v>13.79</v>
      </c>
      <c r="E63" s="93">
        <f t="shared" si="0"/>
        <v>14.4795</v>
      </c>
    </row>
    <row r="64" spans="1:5">
      <c r="A64" s="12" t="s">
        <v>164</v>
      </c>
      <c r="B64" s="51">
        <f t="shared" si="1"/>
        <v>941.16750000000002</v>
      </c>
      <c r="C64" s="50" t="s">
        <v>393</v>
      </c>
      <c r="D64" s="98">
        <v>13.79</v>
      </c>
      <c r="E64" s="93">
        <f t="shared" si="0"/>
        <v>14.4795</v>
      </c>
    </row>
    <row r="65" spans="1:5">
      <c r="A65" s="12" t="s">
        <v>165</v>
      </c>
      <c r="B65" s="51">
        <f t="shared" si="1"/>
        <v>941.16750000000002</v>
      </c>
      <c r="C65" s="50" t="s">
        <v>393</v>
      </c>
      <c r="D65" s="98">
        <v>13.79</v>
      </c>
      <c r="E65" s="93">
        <f t="shared" si="0"/>
        <v>14.4795</v>
      </c>
    </row>
    <row r="66" spans="1:5">
      <c r="A66" s="12" t="s">
        <v>166</v>
      </c>
      <c r="B66" s="51">
        <f t="shared" si="1"/>
        <v>941.16750000000002</v>
      </c>
      <c r="C66" s="50" t="s">
        <v>393</v>
      </c>
      <c r="D66" s="98">
        <v>13.79</v>
      </c>
      <c r="E66" s="93">
        <f t="shared" si="0"/>
        <v>14.4795</v>
      </c>
    </row>
    <row r="67" spans="1:5">
      <c r="A67" s="12" t="s">
        <v>167</v>
      </c>
      <c r="B67" s="51">
        <f t="shared" si="1"/>
        <v>941.16750000000002</v>
      </c>
      <c r="C67" s="50" t="s">
        <v>393</v>
      </c>
      <c r="D67" s="98">
        <v>13.79</v>
      </c>
      <c r="E67" s="93">
        <f t="shared" si="0"/>
        <v>14.4795</v>
      </c>
    </row>
    <row r="68" spans="1:5">
      <c r="A68" s="12" t="s">
        <v>168</v>
      </c>
      <c r="B68" s="51">
        <f t="shared" si="1"/>
        <v>941.16750000000002</v>
      </c>
      <c r="C68" s="50" t="s">
        <v>393</v>
      </c>
      <c r="D68" s="98">
        <v>13.79</v>
      </c>
      <c r="E68" s="93">
        <f t="shared" si="0"/>
        <v>14.4795</v>
      </c>
    </row>
    <row r="69" spans="1:5">
      <c r="A69" s="12" t="s">
        <v>169</v>
      </c>
      <c r="B69" s="51">
        <f t="shared" si="1"/>
        <v>5643.5924999999997</v>
      </c>
      <c r="C69" s="50" t="s">
        <v>438</v>
      </c>
      <c r="D69" s="98">
        <v>82.69</v>
      </c>
      <c r="E69" s="93">
        <f t="shared" si="0"/>
        <v>86.8245</v>
      </c>
    </row>
    <row r="70" spans="1:5">
      <c r="A70" s="14" t="s">
        <v>176</v>
      </c>
      <c r="B70" s="51">
        <f t="shared" si="1"/>
        <v>0</v>
      </c>
      <c r="C70" s="49"/>
      <c r="D70" s="97"/>
      <c r="E70" s="93">
        <f t="shared" si="0"/>
        <v>0</v>
      </c>
    </row>
    <row r="71" spans="1:5">
      <c r="A71" s="12" t="s">
        <v>177</v>
      </c>
      <c r="B71" s="51">
        <f t="shared" si="1"/>
        <v>2080.9425000000001</v>
      </c>
      <c r="C71" s="50" t="s">
        <v>393</v>
      </c>
      <c r="D71" s="98">
        <v>30.49</v>
      </c>
      <c r="E71" s="93">
        <f t="shared" si="0"/>
        <v>32.014499999999998</v>
      </c>
    </row>
    <row r="72" spans="1:5">
      <c r="A72" s="12" t="s">
        <v>178</v>
      </c>
      <c r="B72" s="51">
        <f t="shared" si="1"/>
        <v>2080.9425000000001</v>
      </c>
      <c r="C72" s="50" t="s">
        <v>393</v>
      </c>
      <c r="D72" s="98">
        <v>30.49</v>
      </c>
      <c r="E72" s="93">
        <f t="shared" si="0"/>
        <v>32.014499999999998</v>
      </c>
    </row>
    <row r="73" spans="1:5">
      <c r="A73" s="12" t="s">
        <v>179</v>
      </c>
      <c r="B73" s="51">
        <f t="shared" si="1"/>
        <v>2080.9425000000001</v>
      </c>
      <c r="C73" s="50" t="s">
        <v>393</v>
      </c>
      <c r="D73" s="98">
        <v>30.49</v>
      </c>
      <c r="E73" s="93">
        <f t="shared" si="0"/>
        <v>32.014499999999998</v>
      </c>
    </row>
    <row r="74" spans="1:5">
      <c r="A74" s="12" t="s">
        <v>180</v>
      </c>
      <c r="B74" s="51">
        <f t="shared" si="1"/>
        <v>2080.9425000000001</v>
      </c>
      <c r="C74" s="50" t="s">
        <v>393</v>
      </c>
      <c r="D74" s="98">
        <v>30.49</v>
      </c>
      <c r="E74" s="93">
        <f t="shared" si="0"/>
        <v>32.014499999999998</v>
      </c>
    </row>
    <row r="75" spans="1:5">
      <c r="A75" s="14" t="s">
        <v>170</v>
      </c>
      <c r="B75" s="51">
        <f t="shared" si="1"/>
        <v>0</v>
      </c>
      <c r="C75" s="49"/>
      <c r="D75" s="97"/>
      <c r="E75" s="93">
        <f t="shared" si="0"/>
        <v>0</v>
      </c>
    </row>
    <row r="76" spans="1:5">
      <c r="A76" s="12" t="s">
        <v>171</v>
      </c>
      <c r="B76" s="51">
        <f t="shared" si="1"/>
        <v>4477.8825000000006</v>
      </c>
      <c r="C76" s="50" t="s">
        <v>393</v>
      </c>
      <c r="D76" s="98">
        <v>65.61</v>
      </c>
      <c r="E76" s="93">
        <f t="shared" si="0"/>
        <v>68.890500000000003</v>
      </c>
    </row>
    <row r="77" spans="1:5">
      <c r="A77" s="12" t="s">
        <v>172</v>
      </c>
      <c r="B77" s="51">
        <f t="shared" si="1"/>
        <v>16030.56</v>
      </c>
      <c r="C77" s="50" t="s">
        <v>438</v>
      </c>
      <c r="D77" s="98">
        <v>234.88</v>
      </c>
      <c r="E77" s="93">
        <f t="shared" si="0"/>
        <v>246.624</v>
      </c>
    </row>
    <row r="78" spans="1:5">
      <c r="A78" s="12" t="s">
        <v>173</v>
      </c>
      <c r="B78" s="51">
        <f t="shared" si="1"/>
        <v>9322.2674999999999</v>
      </c>
      <c r="C78" s="50" t="s">
        <v>393</v>
      </c>
      <c r="D78" s="98">
        <v>136.59</v>
      </c>
      <c r="E78" s="93">
        <f t="shared" ref="E78:E121" si="3">D78+D78*0.05</f>
        <v>143.4195</v>
      </c>
    </row>
    <row r="79" spans="1:5">
      <c r="A79" s="12" t="s">
        <v>181</v>
      </c>
      <c r="B79" s="51">
        <f t="shared" ref="B79:B121" si="4">E79*$C$6</f>
        <v>1714.44</v>
      </c>
      <c r="C79" s="50" t="s">
        <v>393</v>
      </c>
      <c r="D79" s="98">
        <v>25.12</v>
      </c>
      <c r="E79" s="93">
        <f t="shared" si="3"/>
        <v>26.376000000000001</v>
      </c>
    </row>
    <row r="80" spans="1:5">
      <c r="A80" s="12" t="s">
        <v>182</v>
      </c>
      <c r="B80" s="51">
        <f t="shared" si="4"/>
        <v>1714.44</v>
      </c>
      <c r="C80" s="50" t="s">
        <v>393</v>
      </c>
      <c r="D80" s="98">
        <v>25.12</v>
      </c>
      <c r="E80" s="93">
        <f t="shared" si="3"/>
        <v>26.376000000000001</v>
      </c>
    </row>
    <row r="81" spans="1:5">
      <c r="A81" s="12" t="s">
        <v>183</v>
      </c>
      <c r="B81" s="51">
        <f t="shared" si="4"/>
        <v>1714.44</v>
      </c>
      <c r="C81" s="50" t="s">
        <v>393</v>
      </c>
      <c r="D81" s="98">
        <v>25.12</v>
      </c>
      <c r="E81" s="93">
        <f t="shared" si="3"/>
        <v>26.376000000000001</v>
      </c>
    </row>
    <row r="82" spans="1:5">
      <c r="A82" s="12" t="s">
        <v>184</v>
      </c>
      <c r="B82" s="51">
        <f t="shared" si="4"/>
        <v>1714.44</v>
      </c>
      <c r="C82" s="50" t="s">
        <v>393</v>
      </c>
      <c r="D82" s="98">
        <v>25.12</v>
      </c>
      <c r="E82" s="93">
        <f t="shared" si="3"/>
        <v>26.376000000000001</v>
      </c>
    </row>
    <row r="83" spans="1:5">
      <c r="A83" s="12" t="s">
        <v>185</v>
      </c>
      <c r="B83" s="51">
        <f t="shared" si="4"/>
        <v>1714.44</v>
      </c>
      <c r="C83" s="50" t="s">
        <v>393</v>
      </c>
      <c r="D83" s="98">
        <v>25.12</v>
      </c>
      <c r="E83" s="93">
        <f t="shared" si="3"/>
        <v>26.376000000000001</v>
      </c>
    </row>
    <row r="84" spans="1:5">
      <c r="A84" s="12" t="s">
        <v>186</v>
      </c>
      <c r="B84" s="51">
        <f t="shared" si="4"/>
        <v>1714.44</v>
      </c>
      <c r="C84" s="50" t="s">
        <v>393</v>
      </c>
      <c r="D84" s="98">
        <v>25.12</v>
      </c>
      <c r="E84" s="93">
        <f t="shared" si="3"/>
        <v>26.376000000000001</v>
      </c>
    </row>
    <row r="85" spans="1:5">
      <c r="A85" s="12" t="s">
        <v>187</v>
      </c>
      <c r="B85" s="51">
        <f t="shared" si="4"/>
        <v>1714.44</v>
      </c>
      <c r="C85" s="50" t="s">
        <v>393</v>
      </c>
      <c r="D85" s="98">
        <v>25.12</v>
      </c>
      <c r="E85" s="93">
        <f t="shared" si="3"/>
        <v>26.376000000000001</v>
      </c>
    </row>
    <row r="86" spans="1:5">
      <c r="A86" s="12" t="s">
        <v>188</v>
      </c>
      <c r="B86" s="51">
        <f t="shared" si="4"/>
        <v>1714.44</v>
      </c>
      <c r="C86" s="50" t="s">
        <v>393</v>
      </c>
      <c r="D86" s="98">
        <v>25.12</v>
      </c>
      <c r="E86" s="93">
        <f t="shared" si="3"/>
        <v>26.376000000000001</v>
      </c>
    </row>
    <row r="87" spans="1:5">
      <c r="A87" s="12" t="s">
        <v>189</v>
      </c>
      <c r="B87" s="51">
        <f t="shared" si="4"/>
        <v>1714.44</v>
      </c>
      <c r="C87" s="50" t="s">
        <v>393</v>
      </c>
      <c r="D87" s="98">
        <v>25.12</v>
      </c>
      <c r="E87" s="93">
        <f t="shared" si="3"/>
        <v>26.376000000000001</v>
      </c>
    </row>
    <row r="88" spans="1:5">
      <c r="A88" s="12" t="s">
        <v>190</v>
      </c>
      <c r="B88" s="51">
        <f t="shared" si="4"/>
        <v>1714.44</v>
      </c>
      <c r="C88" s="50" t="s">
        <v>393</v>
      </c>
      <c r="D88" s="98">
        <v>25.12</v>
      </c>
      <c r="E88" s="93">
        <f t="shared" si="3"/>
        <v>26.376000000000001</v>
      </c>
    </row>
    <row r="89" spans="1:5">
      <c r="A89" s="12" t="s">
        <v>191</v>
      </c>
      <c r="B89" s="51">
        <f t="shared" si="4"/>
        <v>1714.44</v>
      </c>
      <c r="C89" s="50" t="s">
        <v>393</v>
      </c>
      <c r="D89" s="98">
        <v>25.12</v>
      </c>
      <c r="E89" s="93">
        <f t="shared" si="3"/>
        <v>26.376000000000001</v>
      </c>
    </row>
    <row r="90" spans="1:5">
      <c r="A90" s="12" t="s">
        <v>192</v>
      </c>
      <c r="B90" s="51">
        <f t="shared" si="4"/>
        <v>1714.44</v>
      </c>
      <c r="C90" s="50" t="s">
        <v>393</v>
      </c>
      <c r="D90" s="98">
        <v>25.12</v>
      </c>
      <c r="E90" s="93">
        <f t="shared" si="3"/>
        <v>26.376000000000001</v>
      </c>
    </row>
    <row r="91" spans="1:5">
      <c r="A91" s="12" t="s">
        <v>193</v>
      </c>
      <c r="B91" s="51">
        <f t="shared" si="4"/>
        <v>1714.44</v>
      </c>
      <c r="C91" s="50" t="s">
        <v>393</v>
      </c>
      <c r="D91" s="98">
        <v>25.12</v>
      </c>
      <c r="E91" s="93">
        <f t="shared" si="3"/>
        <v>26.376000000000001</v>
      </c>
    </row>
    <row r="92" spans="1:5">
      <c r="A92" s="12" t="s">
        <v>194</v>
      </c>
      <c r="B92" s="51">
        <f t="shared" si="4"/>
        <v>1714.44</v>
      </c>
      <c r="C92" s="50" t="s">
        <v>393</v>
      </c>
      <c r="D92" s="98">
        <v>25.12</v>
      </c>
      <c r="E92" s="93">
        <f t="shared" si="3"/>
        <v>26.376000000000001</v>
      </c>
    </row>
    <row r="93" spans="1:5">
      <c r="A93" s="12" t="s">
        <v>195</v>
      </c>
      <c r="B93" s="51">
        <f t="shared" si="4"/>
        <v>1714.44</v>
      </c>
      <c r="C93" s="50" t="s">
        <v>393</v>
      </c>
      <c r="D93" s="98">
        <v>25.12</v>
      </c>
      <c r="E93" s="93">
        <f t="shared" si="3"/>
        <v>26.376000000000001</v>
      </c>
    </row>
    <row r="94" spans="1:5">
      <c r="A94" s="12" t="s">
        <v>196</v>
      </c>
      <c r="B94" s="51">
        <f t="shared" si="4"/>
        <v>1714.44</v>
      </c>
      <c r="C94" s="50" t="s">
        <v>393</v>
      </c>
      <c r="D94" s="98">
        <v>25.12</v>
      </c>
      <c r="E94" s="93">
        <f t="shared" si="3"/>
        <v>26.376000000000001</v>
      </c>
    </row>
    <row r="95" spans="1:5">
      <c r="A95" s="12" t="s">
        <v>197</v>
      </c>
      <c r="B95" s="51">
        <f t="shared" si="4"/>
        <v>1714.44</v>
      </c>
      <c r="C95" s="50" t="s">
        <v>393</v>
      </c>
      <c r="D95" s="98">
        <v>25.12</v>
      </c>
      <c r="E95" s="93">
        <f t="shared" si="3"/>
        <v>26.376000000000001</v>
      </c>
    </row>
    <row r="96" spans="1:5">
      <c r="A96" s="12" t="s">
        <v>198</v>
      </c>
      <c r="B96" s="51">
        <f t="shared" si="4"/>
        <v>1714.44</v>
      </c>
      <c r="C96" s="50" t="s">
        <v>393</v>
      </c>
      <c r="D96" s="98">
        <v>25.12</v>
      </c>
      <c r="E96" s="93">
        <f t="shared" si="3"/>
        <v>26.376000000000001</v>
      </c>
    </row>
    <row r="97" spans="1:5">
      <c r="A97" s="12" t="s">
        <v>199</v>
      </c>
      <c r="B97" s="51">
        <f t="shared" si="4"/>
        <v>1714.44</v>
      </c>
      <c r="C97" s="50" t="s">
        <v>393</v>
      </c>
      <c r="D97" s="98">
        <v>25.12</v>
      </c>
      <c r="E97" s="93">
        <f t="shared" si="3"/>
        <v>26.376000000000001</v>
      </c>
    </row>
    <row r="98" spans="1:5">
      <c r="A98" s="14" t="s">
        <v>200</v>
      </c>
      <c r="B98" s="51">
        <f t="shared" si="4"/>
        <v>0</v>
      </c>
      <c r="C98" s="49"/>
      <c r="D98" s="97"/>
      <c r="E98" s="93">
        <f t="shared" si="3"/>
        <v>0</v>
      </c>
    </row>
    <row r="99" spans="1:5">
      <c r="A99" s="12" t="s">
        <v>201</v>
      </c>
      <c r="B99" s="51">
        <f t="shared" si="4"/>
        <v>1922.6025000000002</v>
      </c>
      <c r="C99" s="50" t="s">
        <v>393</v>
      </c>
      <c r="D99" s="98">
        <v>28.17</v>
      </c>
      <c r="E99" s="93">
        <f t="shared" si="3"/>
        <v>29.578500000000002</v>
      </c>
    </row>
    <row r="100" spans="1:5">
      <c r="A100" s="12" t="s">
        <v>202</v>
      </c>
      <c r="B100" s="51">
        <f t="shared" si="4"/>
        <v>1922.6025000000002</v>
      </c>
      <c r="C100" s="50" t="s">
        <v>393</v>
      </c>
      <c r="D100" s="98">
        <v>28.17</v>
      </c>
      <c r="E100" s="93">
        <f t="shared" si="3"/>
        <v>29.578500000000002</v>
      </c>
    </row>
    <row r="101" spans="1:5">
      <c r="A101" s="12" t="s">
        <v>203</v>
      </c>
      <c r="B101" s="51">
        <f t="shared" si="4"/>
        <v>1922.6025000000002</v>
      </c>
      <c r="C101" s="50" t="s">
        <v>393</v>
      </c>
      <c r="D101" s="98">
        <v>28.17</v>
      </c>
      <c r="E101" s="93">
        <f t="shared" si="3"/>
        <v>29.578500000000002</v>
      </c>
    </row>
    <row r="102" spans="1:5">
      <c r="A102" s="12" t="s">
        <v>204</v>
      </c>
      <c r="B102" s="51">
        <f t="shared" si="4"/>
        <v>1922.6025000000002</v>
      </c>
      <c r="C102" s="50" t="s">
        <v>393</v>
      </c>
      <c r="D102" s="98">
        <v>28.17</v>
      </c>
      <c r="E102" s="93">
        <f t="shared" si="3"/>
        <v>29.578500000000002</v>
      </c>
    </row>
    <row r="103" spans="1:5">
      <c r="A103" s="14" t="s">
        <v>174</v>
      </c>
      <c r="B103" s="51">
        <f t="shared" si="4"/>
        <v>0</v>
      </c>
      <c r="C103" s="49"/>
      <c r="D103" s="97"/>
      <c r="E103" s="93">
        <f t="shared" si="3"/>
        <v>0</v>
      </c>
    </row>
    <row r="104" spans="1:5">
      <c r="A104" s="44" t="s">
        <v>175</v>
      </c>
      <c r="B104" s="51">
        <f t="shared" si="4"/>
        <v>4744.0574999999999</v>
      </c>
      <c r="C104" s="67" t="s">
        <v>393</v>
      </c>
      <c r="D104" s="97">
        <v>69.510000000000005</v>
      </c>
      <c r="E104" s="93">
        <f t="shared" si="3"/>
        <v>72.985500000000002</v>
      </c>
    </row>
    <row r="105" spans="1:5">
      <c r="A105" s="12" t="s">
        <v>205</v>
      </c>
      <c r="B105" s="51">
        <f t="shared" si="4"/>
        <v>1897.3500000000001</v>
      </c>
      <c r="C105" s="50" t="s">
        <v>393</v>
      </c>
      <c r="D105" s="98">
        <v>27.8</v>
      </c>
      <c r="E105" s="93">
        <f t="shared" si="3"/>
        <v>29.19</v>
      </c>
    </row>
    <row r="106" spans="1:5">
      <c r="A106" s="12" t="s">
        <v>206</v>
      </c>
      <c r="B106" s="51">
        <f t="shared" si="4"/>
        <v>1897.3500000000001</v>
      </c>
      <c r="C106" s="50" t="s">
        <v>393</v>
      </c>
      <c r="D106" s="98">
        <v>27.8</v>
      </c>
      <c r="E106" s="93">
        <f t="shared" si="3"/>
        <v>29.19</v>
      </c>
    </row>
    <row r="107" spans="1:5">
      <c r="A107" s="12" t="s">
        <v>207</v>
      </c>
      <c r="B107" s="51">
        <f t="shared" si="4"/>
        <v>1897.3500000000001</v>
      </c>
      <c r="C107" s="50" t="s">
        <v>393</v>
      </c>
      <c r="D107" s="98">
        <v>27.8</v>
      </c>
      <c r="E107" s="93">
        <f t="shared" si="3"/>
        <v>29.19</v>
      </c>
    </row>
    <row r="108" spans="1:5">
      <c r="A108" s="12" t="s">
        <v>208</v>
      </c>
      <c r="B108" s="51">
        <f t="shared" si="4"/>
        <v>1897.3500000000001</v>
      </c>
      <c r="C108" s="50" t="s">
        <v>393</v>
      </c>
      <c r="D108" s="98">
        <v>27.8</v>
      </c>
      <c r="E108" s="93">
        <f t="shared" si="3"/>
        <v>29.19</v>
      </c>
    </row>
    <row r="109" spans="1:5">
      <c r="A109" s="12" t="s">
        <v>209</v>
      </c>
      <c r="B109" s="51">
        <f t="shared" si="4"/>
        <v>1897.3500000000001</v>
      </c>
      <c r="C109" s="50" t="s">
        <v>393</v>
      </c>
      <c r="D109" s="98">
        <v>27.8</v>
      </c>
      <c r="E109" s="93">
        <f t="shared" si="3"/>
        <v>29.19</v>
      </c>
    </row>
    <row r="110" spans="1:5">
      <c r="A110" s="12" t="s">
        <v>210</v>
      </c>
      <c r="B110" s="51">
        <f t="shared" si="4"/>
        <v>1897.3500000000001</v>
      </c>
      <c r="C110" s="50" t="s">
        <v>393</v>
      </c>
      <c r="D110" s="98">
        <v>27.8</v>
      </c>
      <c r="E110" s="93">
        <f t="shared" si="3"/>
        <v>29.19</v>
      </c>
    </row>
    <row r="111" spans="1:5">
      <c r="A111" s="12" t="s">
        <v>211</v>
      </c>
      <c r="B111" s="51">
        <f t="shared" si="4"/>
        <v>1897.3500000000001</v>
      </c>
      <c r="C111" s="50" t="s">
        <v>393</v>
      </c>
      <c r="D111" s="98">
        <v>27.8</v>
      </c>
      <c r="E111" s="93">
        <f t="shared" si="3"/>
        <v>29.19</v>
      </c>
    </row>
    <row r="112" spans="1:5">
      <c r="A112" s="12" t="s">
        <v>212</v>
      </c>
      <c r="B112" s="51">
        <f t="shared" si="4"/>
        <v>1897.3500000000001</v>
      </c>
      <c r="C112" s="50" t="s">
        <v>393</v>
      </c>
      <c r="D112" s="98">
        <v>27.8</v>
      </c>
      <c r="E112" s="93">
        <f t="shared" si="3"/>
        <v>29.19</v>
      </c>
    </row>
    <row r="113" spans="1:5">
      <c r="A113" s="12" t="s">
        <v>213</v>
      </c>
      <c r="B113" s="51">
        <f t="shared" si="4"/>
        <v>1897.3500000000001</v>
      </c>
      <c r="C113" s="50" t="s">
        <v>393</v>
      </c>
      <c r="D113" s="98">
        <v>27.8</v>
      </c>
      <c r="E113" s="93">
        <f t="shared" si="3"/>
        <v>29.19</v>
      </c>
    </row>
    <row r="114" spans="1:5">
      <c r="A114" s="12" t="s">
        <v>214</v>
      </c>
      <c r="B114" s="51">
        <f t="shared" si="4"/>
        <v>1897.3500000000001</v>
      </c>
      <c r="C114" s="50" t="s">
        <v>393</v>
      </c>
      <c r="D114" s="98">
        <v>27.8</v>
      </c>
      <c r="E114" s="93">
        <f t="shared" si="3"/>
        <v>29.19</v>
      </c>
    </row>
    <row r="115" spans="1:5">
      <c r="A115" s="12" t="s">
        <v>215</v>
      </c>
      <c r="B115" s="51">
        <f t="shared" si="4"/>
        <v>1897.3500000000001</v>
      </c>
      <c r="C115" s="50" t="s">
        <v>393</v>
      </c>
      <c r="D115" s="98">
        <v>27.8</v>
      </c>
      <c r="E115" s="93">
        <f t="shared" si="3"/>
        <v>29.19</v>
      </c>
    </row>
    <row r="116" spans="1:5">
      <c r="A116" s="12" t="s">
        <v>216</v>
      </c>
      <c r="B116" s="51">
        <f t="shared" si="4"/>
        <v>1897.3500000000001</v>
      </c>
      <c r="C116" s="50" t="s">
        <v>393</v>
      </c>
      <c r="D116" s="98">
        <v>27.8</v>
      </c>
      <c r="E116" s="93">
        <f t="shared" si="3"/>
        <v>29.19</v>
      </c>
    </row>
    <row r="117" spans="1:5">
      <c r="A117" s="12" t="s">
        <v>217</v>
      </c>
      <c r="B117" s="51">
        <f t="shared" si="4"/>
        <v>1897.3500000000001</v>
      </c>
      <c r="C117" s="50" t="s">
        <v>393</v>
      </c>
      <c r="D117" s="98">
        <v>27.8</v>
      </c>
      <c r="E117" s="93">
        <f t="shared" si="3"/>
        <v>29.19</v>
      </c>
    </row>
    <row r="118" spans="1:5">
      <c r="A118" s="12" t="s">
        <v>218</v>
      </c>
      <c r="B118" s="51">
        <f t="shared" si="4"/>
        <v>1897.3500000000001</v>
      </c>
      <c r="C118" s="50" t="s">
        <v>393</v>
      </c>
      <c r="D118" s="98">
        <v>27.8</v>
      </c>
      <c r="E118" s="93">
        <f t="shared" si="3"/>
        <v>29.19</v>
      </c>
    </row>
    <row r="119" spans="1:5">
      <c r="A119" s="12" t="s">
        <v>219</v>
      </c>
      <c r="B119" s="51">
        <f t="shared" si="4"/>
        <v>1897.3500000000001</v>
      </c>
      <c r="C119" s="50" t="s">
        <v>393</v>
      </c>
      <c r="D119" s="98">
        <v>27.8</v>
      </c>
      <c r="E119" s="93">
        <f t="shared" si="3"/>
        <v>29.19</v>
      </c>
    </row>
    <row r="120" spans="1:5">
      <c r="A120" s="12" t="s">
        <v>220</v>
      </c>
      <c r="B120" s="51">
        <f t="shared" si="4"/>
        <v>1897.3500000000001</v>
      </c>
      <c r="C120" s="50" t="s">
        <v>393</v>
      </c>
      <c r="D120" s="98">
        <v>27.8</v>
      </c>
      <c r="E120" s="93">
        <f t="shared" si="3"/>
        <v>29.19</v>
      </c>
    </row>
    <row r="121" spans="1:5">
      <c r="A121" s="12" t="s">
        <v>221</v>
      </c>
      <c r="B121" s="51">
        <f t="shared" si="4"/>
        <v>1897.3500000000001</v>
      </c>
      <c r="C121" s="50" t="s">
        <v>393</v>
      </c>
      <c r="D121" s="98">
        <v>27.8</v>
      </c>
      <c r="E121" s="93">
        <f t="shared" si="3"/>
        <v>29.19</v>
      </c>
    </row>
  </sheetData>
  <mergeCells count="2">
    <mergeCell ref="A9:A10"/>
    <mergeCell ref="B9:C9"/>
  </mergeCells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</sheetPr>
  <dimension ref="A1:D174"/>
  <sheetViews>
    <sheetView workbookViewId="0">
      <selection activeCell="D9" sqref="D9"/>
    </sheetView>
  </sheetViews>
  <sheetFormatPr defaultRowHeight="15"/>
  <cols>
    <col min="1" max="1" width="98.7109375" style="6" customWidth="1"/>
    <col min="2" max="2" width="13.7109375" style="6" customWidth="1"/>
    <col min="3" max="3" width="6.7109375" style="6" customWidth="1"/>
    <col min="4" max="4" width="9.140625" style="65"/>
  </cols>
  <sheetData>
    <row r="1" spans="1:4" ht="44.25">
      <c r="A1" s="1" t="s">
        <v>388</v>
      </c>
      <c r="B1"/>
      <c r="C1"/>
    </row>
    <row r="2" spans="1:4">
      <c r="A2" s="2"/>
      <c r="B2" s="3"/>
      <c r="C2" s="3"/>
    </row>
    <row r="3" spans="1:4" ht="18">
      <c r="A3" s="4" t="s">
        <v>132</v>
      </c>
      <c r="B3" s="3"/>
      <c r="C3" s="3"/>
    </row>
    <row r="4" spans="1:4">
      <c r="A4" s="2"/>
      <c r="B4" s="3"/>
      <c r="C4" s="3"/>
    </row>
    <row r="5" spans="1:4">
      <c r="A5" s="5" t="s">
        <v>131</v>
      </c>
      <c r="B5" s="3"/>
      <c r="C5" s="3"/>
    </row>
    <row r="6" spans="1:4">
      <c r="A6" s="5" t="s">
        <v>395</v>
      </c>
      <c r="B6" s="3" t="s">
        <v>460</v>
      </c>
      <c r="C6" s="3">
        <v>65</v>
      </c>
    </row>
    <row r="7" spans="1:4">
      <c r="A7" s="46">
        <f ca="1">NOW()</f>
        <v>42807.496747916666</v>
      </c>
      <c r="B7" s="3" t="s">
        <v>459</v>
      </c>
      <c r="C7" s="3">
        <v>61</v>
      </c>
    </row>
    <row r="9" spans="1:4" ht="15" customHeight="1">
      <c r="A9" s="104" t="s">
        <v>389</v>
      </c>
      <c r="B9" s="105" t="s">
        <v>499</v>
      </c>
      <c r="C9" s="105"/>
    </row>
    <row r="10" spans="1:4">
      <c r="A10" s="104"/>
      <c r="B10" s="11" t="s">
        <v>390</v>
      </c>
      <c r="C10" s="11" t="s">
        <v>391</v>
      </c>
    </row>
    <row r="11" spans="1:4" s="20" customFormat="1">
      <c r="A11" s="14" t="s">
        <v>392</v>
      </c>
      <c r="B11" s="15"/>
      <c r="C11" s="15"/>
      <c r="D11" s="66"/>
    </row>
    <row r="12" spans="1:4" s="20" customFormat="1">
      <c r="A12" s="14" t="s">
        <v>222</v>
      </c>
      <c r="B12" s="15"/>
      <c r="C12" s="15"/>
      <c r="D12" s="66"/>
    </row>
    <row r="13" spans="1:4">
      <c r="A13" s="9" t="s">
        <v>223</v>
      </c>
      <c r="B13" s="10"/>
      <c r="C13" s="10"/>
    </row>
    <row r="14" spans="1:4">
      <c r="A14" s="30" t="s">
        <v>224</v>
      </c>
      <c r="B14" s="64">
        <f t="shared" ref="B14:B19" si="0">D14*$C$6</f>
        <v>3320.8500000000004</v>
      </c>
      <c r="C14" s="31" t="s">
        <v>393</v>
      </c>
      <c r="D14" s="55">
        <v>51.09</v>
      </c>
    </row>
    <row r="15" spans="1:4">
      <c r="A15" s="30" t="s">
        <v>225</v>
      </c>
      <c r="B15" s="64">
        <f t="shared" si="0"/>
        <v>1651.65</v>
      </c>
      <c r="C15" s="31" t="s">
        <v>393</v>
      </c>
      <c r="D15" s="55">
        <v>25.41</v>
      </c>
    </row>
    <row r="16" spans="1:4">
      <c r="A16" s="30" t="s">
        <v>226</v>
      </c>
      <c r="B16" s="64">
        <f t="shared" si="0"/>
        <v>5935.1500000000005</v>
      </c>
      <c r="C16" s="31" t="s">
        <v>393</v>
      </c>
      <c r="D16" s="55">
        <v>91.31</v>
      </c>
    </row>
    <row r="17" spans="1:4">
      <c r="A17" s="30" t="s">
        <v>227</v>
      </c>
      <c r="B17" s="64">
        <f t="shared" si="0"/>
        <v>5439.2000000000007</v>
      </c>
      <c r="C17" s="31" t="s">
        <v>393</v>
      </c>
      <c r="D17" s="55">
        <v>83.68</v>
      </c>
    </row>
    <row r="18" spans="1:4">
      <c r="A18" s="30" t="s">
        <v>228</v>
      </c>
      <c r="B18" s="64">
        <f t="shared" si="0"/>
        <v>9064.9</v>
      </c>
      <c r="C18" s="31" t="s">
        <v>393</v>
      </c>
      <c r="D18" s="55">
        <v>139.46</v>
      </c>
    </row>
    <row r="19" spans="1:4">
      <c r="A19" s="30" t="s">
        <v>229</v>
      </c>
      <c r="B19" s="64">
        <f t="shared" si="0"/>
        <v>2289.9499999999998</v>
      </c>
      <c r="C19" s="31" t="s">
        <v>393</v>
      </c>
      <c r="D19" s="55">
        <v>35.229999999999997</v>
      </c>
    </row>
    <row r="20" spans="1:4">
      <c r="A20" s="9" t="s">
        <v>230</v>
      </c>
      <c r="B20" s="10"/>
      <c r="C20" s="10"/>
      <c r="D20" s="57"/>
    </row>
    <row r="21" spans="1:4">
      <c r="A21" s="30" t="s">
        <v>231</v>
      </c>
      <c r="B21" s="64">
        <f t="shared" ref="B21:B33" si="1">D21*$C$6</f>
        <v>11446.5</v>
      </c>
      <c r="C21" s="31" t="s">
        <v>393</v>
      </c>
      <c r="D21" s="55">
        <v>176.1</v>
      </c>
    </row>
    <row r="22" spans="1:4">
      <c r="A22" s="30" t="s">
        <v>232</v>
      </c>
      <c r="B22" s="64">
        <f t="shared" si="1"/>
        <v>2090.3999999999996</v>
      </c>
      <c r="C22" s="31" t="s">
        <v>393</v>
      </c>
      <c r="D22" s="55">
        <v>32.159999999999997</v>
      </c>
    </row>
    <row r="23" spans="1:4">
      <c r="A23" s="30" t="s">
        <v>233</v>
      </c>
      <c r="B23" s="64">
        <f t="shared" si="1"/>
        <v>2090.3999999999996</v>
      </c>
      <c r="C23" s="31" t="s">
        <v>393</v>
      </c>
      <c r="D23" s="55">
        <v>32.159999999999997</v>
      </c>
    </row>
    <row r="24" spans="1:4">
      <c r="A24" s="30" t="s">
        <v>234</v>
      </c>
      <c r="B24" s="64">
        <f t="shared" si="1"/>
        <v>2090.3999999999996</v>
      </c>
      <c r="C24" s="31" t="s">
        <v>393</v>
      </c>
      <c r="D24" s="55">
        <v>32.159999999999997</v>
      </c>
    </row>
    <row r="25" spans="1:4">
      <c r="A25" s="30" t="s">
        <v>235</v>
      </c>
      <c r="B25" s="64">
        <f t="shared" si="1"/>
        <v>2090.3999999999996</v>
      </c>
      <c r="C25" s="31" t="s">
        <v>393</v>
      </c>
      <c r="D25" s="55">
        <v>32.159999999999997</v>
      </c>
    </row>
    <row r="26" spans="1:4">
      <c r="A26" s="30" t="s">
        <v>236</v>
      </c>
      <c r="B26" s="64">
        <f t="shared" si="1"/>
        <v>2090.3999999999996</v>
      </c>
      <c r="C26" s="31" t="s">
        <v>393</v>
      </c>
      <c r="D26" s="55">
        <v>32.159999999999997</v>
      </c>
    </row>
    <row r="27" spans="1:4">
      <c r="A27" s="30" t="s">
        <v>237</v>
      </c>
      <c r="B27" s="64">
        <f t="shared" si="1"/>
        <v>2090.3999999999996</v>
      </c>
      <c r="C27" s="31" t="s">
        <v>393</v>
      </c>
      <c r="D27" s="55">
        <v>32.159999999999997</v>
      </c>
    </row>
    <row r="28" spans="1:4">
      <c r="A28" s="30" t="s">
        <v>238</v>
      </c>
      <c r="B28" s="64">
        <f t="shared" si="1"/>
        <v>2090.3999999999996</v>
      </c>
      <c r="C28" s="31" t="s">
        <v>393</v>
      </c>
      <c r="D28" s="55">
        <v>32.159999999999997</v>
      </c>
    </row>
    <row r="29" spans="1:4">
      <c r="A29" s="30" t="s">
        <v>239</v>
      </c>
      <c r="B29" s="64">
        <f t="shared" si="1"/>
        <v>2090.3999999999996</v>
      </c>
      <c r="C29" s="31" t="s">
        <v>393</v>
      </c>
      <c r="D29" s="55">
        <v>32.159999999999997</v>
      </c>
    </row>
    <row r="30" spans="1:4">
      <c r="A30" s="30" t="s">
        <v>240</v>
      </c>
      <c r="B30" s="64">
        <f t="shared" si="1"/>
        <v>2090.3999999999996</v>
      </c>
      <c r="C30" s="31" t="s">
        <v>393</v>
      </c>
      <c r="D30" s="55">
        <v>32.159999999999997</v>
      </c>
    </row>
    <row r="31" spans="1:4">
      <c r="A31" s="30" t="s">
        <v>241</v>
      </c>
      <c r="B31" s="64">
        <f t="shared" si="1"/>
        <v>2090.3999999999996</v>
      </c>
      <c r="C31" s="31" t="s">
        <v>393</v>
      </c>
      <c r="D31" s="55">
        <v>32.159999999999997</v>
      </c>
    </row>
    <row r="32" spans="1:4">
      <c r="A32" s="30" t="s">
        <v>242</v>
      </c>
      <c r="B32" s="64">
        <f t="shared" si="1"/>
        <v>2090.3999999999996</v>
      </c>
      <c r="C32" s="31" t="s">
        <v>393</v>
      </c>
      <c r="D32" s="55">
        <v>32.159999999999997</v>
      </c>
    </row>
    <row r="33" spans="1:4">
      <c r="A33" s="30" t="s">
        <v>243</v>
      </c>
      <c r="B33" s="64">
        <f t="shared" si="1"/>
        <v>2090.3999999999996</v>
      </c>
      <c r="C33" s="31" t="s">
        <v>393</v>
      </c>
      <c r="D33" s="55">
        <v>32.159999999999997</v>
      </c>
    </row>
    <row r="34" spans="1:4">
      <c r="A34" s="9" t="s">
        <v>244</v>
      </c>
      <c r="B34" s="10"/>
      <c r="C34" s="10"/>
      <c r="D34" s="57"/>
    </row>
    <row r="35" spans="1:4">
      <c r="A35" s="30" t="s">
        <v>245</v>
      </c>
      <c r="B35" s="64">
        <f>D35*$C$6</f>
        <v>1362.4</v>
      </c>
      <c r="C35" s="31" t="s">
        <v>393</v>
      </c>
      <c r="D35" s="55">
        <v>20.96</v>
      </c>
    </row>
    <row r="36" spans="1:4">
      <c r="A36" s="9" t="s">
        <v>246</v>
      </c>
      <c r="B36" s="10"/>
      <c r="C36" s="10"/>
      <c r="D36" s="57"/>
    </row>
    <row r="37" spans="1:4">
      <c r="A37" s="30" t="s">
        <v>247</v>
      </c>
      <c r="B37" s="64">
        <f>D37*$C$6</f>
        <v>1142.05</v>
      </c>
      <c r="C37" s="31" t="s">
        <v>393</v>
      </c>
      <c r="D37" s="55">
        <v>17.57</v>
      </c>
    </row>
    <row r="38" spans="1:4">
      <c r="A38" s="30" t="s">
        <v>248</v>
      </c>
      <c r="B38" s="64">
        <f>D38*$C$6</f>
        <v>5612.1</v>
      </c>
      <c r="C38" s="31" t="s">
        <v>393</v>
      </c>
      <c r="D38" s="55">
        <v>86.34</v>
      </c>
    </row>
    <row r="39" spans="1:4">
      <c r="A39" s="30" t="s">
        <v>249</v>
      </c>
      <c r="B39" s="64">
        <f>D39*$C$6</f>
        <v>4007.8999999999996</v>
      </c>
      <c r="C39" s="31" t="s">
        <v>393</v>
      </c>
      <c r="D39" s="55">
        <v>61.66</v>
      </c>
    </row>
    <row r="40" spans="1:4">
      <c r="A40" s="30" t="s">
        <v>250</v>
      </c>
      <c r="B40" s="64">
        <f>D40*$C$6</f>
        <v>4007.8999999999996</v>
      </c>
      <c r="C40" s="31" t="s">
        <v>393</v>
      </c>
      <c r="D40" s="55">
        <v>61.66</v>
      </c>
    </row>
    <row r="41" spans="1:4">
      <c r="A41" s="30" t="s">
        <v>251</v>
      </c>
      <c r="B41" s="64">
        <f>D41*$C$6</f>
        <v>3129.75</v>
      </c>
      <c r="C41" s="31" t="s">
        <v>393</v>
      </c>
      <c r="D41" s="55">
        <v>48.15</v>
      </c>
    </row>
    <row r="42" spans="1:4">
      <c r="A42" s="9" t="s">
        <v>252</v>
      </c>
      <c r="B42" s="10"/>
      <c r="C42" s="10"/>
      <c r="D42" s="57"/>
    </row>
    <row r="43" spans="1:4">
      <c r="A43" s="30" t="s">
        <v>253</v>
      </c>
      <c r="B43" s="64">
        <f>D43*$C$6</f>
        <v>1870.05</v>
      </c>
      <c r="C43" s="31" t="s">
        <v>393</v>
      </c>
      <c r="D43" s="55">
        <v>28.77</v>
      </c>
    </row>
    <row r="44" spans="1:4" s="20" customFormat="1">
      <c r="A44" s="14" t="s">
        <v>254</v>
      </c>
      <c r="B44" s="15"/>
      <c r="C44" s="15"/>
      <c r="D44" s="57"/>
    </row>
    <row r="45" spans="1:4">
      <c r="A45" s="9" t="s">
        <v>255</v>
      </c>
      <c r="B45" s="10"/>
      <c r="C45" s="10"/>
      <c r="D45" s="57"/>
    </row>
    <row r="46" spans="1:4">
      <c r="A46" s="34" t="s">
        <v>256</v>
      </c>
      <c r="B46" s="35"/>
      <c r="C46" s="35"/>
      <c r="D46" s="57"/>
    </row>
    <row r="47" spans="1:4">
      <c r="A47" s="30" t="s">
        <v>257</v>
      </c>
      <c r="B47" s="64">
        <f t="shared" ref="B47:B52" si="2">D47*$C$6</f>
        <v>2052.0500000000002</v>
      </c>
      <c r="C47" s="31" t="s">
        <v>393</v>
      </c>
      <c r="D47" s="55">
        <v>31.57</v>
      </c>
    </row>
    <row r="48" spans="1:4">
      <c r="A48" s="30" t="s">
        <v>258</v>
      </c>
      <c r="B48" s="64">
        <f t="shared" si="2"/>
        <v>2507.6999999999998</v>
      </c>
      <c r="C48" s="31" t="s">
        <v>393</v>
      </c>
      <c r="D48" s="55">
        <v>38.58</v>
      </c>
    </row>
    <row r="49" spans="1:4">
      <c r="A49" s="30" t="s">
        <v>259</v>
      </c>
      <c r="B49" s="64">
        <f t="shared" si="2"/>
        <v>1812.8500000000001</v>
      </c>
      <c r="C49" s="31" t="s">
        <v>393</v>
      </c>
      <c r="D49" s="55">
        <v>27.89</v>
      </c>
    </row>
    <row r="50" spans="1:4" ht="30">
      <c r="A50" s="30" t="s">
        <v>260</v>
      </c>
      <c r="B50" s="64">
        <f t="shared" si="2"/>
        <v>3027.7</v>
      </c>
      <c r="C50" s="31" t="s">
        <v>393</v>
      </c>
      <c r="D50" s="55">
        <v>46.58</v>
      </c>
    </row>
    <row r="51" spans="1:4">
      <c r="A51" s="30" t="s">
        <v>261</v>
      </c>
      <c r="B51" s="64">
        <f t="shared" si="2"/>
        <v>1594.45</v>
      </c>
      <c r="C51" s="31" t="s">
        <v>393</v>
      </c>
      <c r="D51" s="55">
        <v>24.53</v>
      </c>
    </row>
    <row r="52" spans="1:4">
      <c r="A52" s="30" t="s">
        <v>262</v>
      </c>
      <c r="B52" s="64">
        <f t="shared" si="2"/>
        <v>4618.25</v>
      </c>
      <c r="C52" s="31" t="s">
        <v>393</v>
      </c>
      <c r="D52" s="55">
        <v>71.05</v>
      </c>
    </row>
    <row r="53" spans="1:4">
      <c r="A53" s="34" t="s">
        <v>263</v>
      </c>
      <c r="B53" s="35"/>
      <c r="C53" s="35"/>
      <c r="D53" s="57"/>
    </row>
    <row r="54" spans="1:4">
      <c r="A54" s="30" t="s">
        <v>264</v>
      </c>
      <c r="B54" s="64">
        <f t="shared" ref="B54:B76" si="3">D54*$C$6</f>
        <v>839.8</v>
      </c>
      <c r="C54" s="31" t="s">
        <v>393</v>
      </c>
      <c r="D54" s="55">
        <v>12.92</v>
      </c>
    </row>
    <row r="55" spans="1:4">
      <c r="A55" s="30" t="s">
        <v>265</v>
      </c>
      <c r="B55" s="64">
        <f t="shared" si="3"/>
        <v>839.8</v>
      </c>
      <c r="C55" s="31" t="s">
        <v>393</v>
      </c>
      <c r="D55" s="55">
        <v>12.92</v>
      </c>
    </row>
    <row r="56" spans="1:4">
      <c r="A56" s="30" t="s">
        <v>266</v>
      </c>
      <c r="B56" s="64">
        <f t="shared" si="3"/>
        <v>2044.9</v>
      </c>
      <c r="C56" s="31" t="s">
        <v>393</v>
      </c>
      <c r="D56" s="55">
        <v>31.46</v>
      </c>
    </row>
    <row r="57" spans="1:4">
      <c r="A57" s="30" t="s">
        <v>267</v>
      </c>
      <c r="B57" s="64">
        <f t="shared" si="3"/>
        <v>687.05000000000007</v>
      </c>
      <c r="C57" s="31" t="s">
        <v>393</v>
      </c>
      <c r="D57" s="55">
        <v>10.57</v>
      </c>
    </row>
    <row r="58" spans="1:4">
      <c r="A58" s="30" t="s">
        <v>268</v>
      </c>
      <c r="B58" s="64">
        <f t="shared" si="3"/>
        <v>687.05000000000007</v>
      </c>
      <c r="C58" s="31" t="s">
        <v>393</v>
      </c>
      <c r="D58" s="55">
        <v>10.57</v>
      </c>
    </row>
    <row r="59" spans="1:4">
      <c r="A59" s="30" t="s">
        <v>269</v>
      </c>
      <c r="B59" s="64">
        <f t="shared" si="3"/>
        <v>563.54999999999995</v>
      </c>
      <c r="C59" s="31" t="s">
        <v>393</v>
      </c>
      <c r="D59" s="55">
        <v>8.67</v>
      </c>
    </row>
    <row r="60" spans="1:4">
      <c r="A60" s="30" t="s">
        <v>270</v>
      </c>
      <c r="B60" s="64">
        <f t="shared" si="3"/>
        <v>563.54999999999995</v>
      </c>
      <c r="C60" s="31" t="s">
        <v>393</v>
      </c>
      <c r="D60" s="55">
        <v>8.67</v>
      </c>
    </row>
    <row r="61" spans="1:4">
      <c r="A61" s="30" t="s">
        <v>271</v>
      </c>
      <c r="B61" s="64">
        <f t="shared" si="3"/>
        <v>563.54999999999995</v>
      </c>
      <c r="C61" s="31" t="s">
        <v>393</v>
      </c>
      <c r="D61" s="55">
        <v>8.67</v>
      </c>
    </row>
    <row r="62" spans="1:4">
      <c r="A62" s="30" t="s">
        <v>272</v>
      </c>
      <c r="B62" s="64">
        <f t="shared" si="3"/>
        <v>563.54999999999995</v>
      </c>
      <c r="C62" s="31" t="s">
        <v>393</v>
      </c>
      <c r="D62" s="55">
        <v>8.67</v>
      </c>
    </row>
    <row r="63" spans="1:4">
      <c r="A63" s="30" t="s">
        <v>273</v>
      </c>
      <c r="B63" s="64">
        <f t="shared" si="3"/>
        <v>563.54999999999995</v>
      </c>
      <c r="C63" s="31" t="s">
        <v>393</v>
      </c>
      <c r="D63" s="55">
        <v>8.67</v>
      </c>
    </row>
    <row r="64" spans="1:4">
      <c r="A64" s="30" t="s">
        <v>274</v>
      </c>
      <c r="B64" s="64">
        <f t="shared" si="3"/>
        <v>563.54999999999995</v>
      </c>
      <c r="C64" s="31" t="s">
        <v>393</v>
      </c>
      <c r="D64" s="55">
        <v>8.67</v>
      </c>
    </row>
    <row r="65" spans="1:4">
      <c r="A65" s="30" t="s">
        <v>275</v>
      </c>
      <c r="B65" s="64">
        <f t="shared" si="3"/>
        <v>563.54999999999995</v>
      </c>
      <c r="C65" s="31" t="s">
        <v>393</v>
      </c>
      <c r="D65" s="55">
        <v>8.67</v>
      </c>
    </row>
    <row r="66" spans="1:4">
      <c r="A66" s="30" t="s">
        <v>276</v>
      </c>
      <c r="B66" s="64">
        <f t="shared" si="3"/>
        <v>563.54999999999995</v>
      </c>
      <c r="C66" s="31" t="s">
        <v>393</v>
      </c>
      <c r="D66" s="55">
        <v>8.67</v>
      </c>
    </row>
    <row r="67" spans="1:4">
      <c r="A67" s="30" t="s">
        <v>277</v>
      </c>
      <c r="B67" s="64">
        <f t="shared" si="3"/>
        <v>563.54999999999995</v>
      </c>
      <c r="C67" s="31" t="s">
        <v>393</v>
      </c>
      <c r="D67" s="55">
        <v>8.67</v>
      </c>
    </row>
    <row r="68" spans="1:4">
      <c r="A68" s="30" t="s">
        <v>278</v>
      </c>
      <c r="B68" s="64">
        <f t="shared" si="3"/>
        <v>563.54999999999995</v>
      </c>
      <c r="C68" s="31" t="s">
        <v>393</v>
      </c>
      <c r="D68" s="55">
        <v>8.67</v>
      </c>
    </row>
    <row r="69" spans="1:4">
      <c r="A69" s="30" t="s">
        <v>279</v>
      </c>
      <c r="B69" s="64">
        <f t="shared" si="3"/>
        <v>992.55</v>
      </c>
      <c r="C69" s="31" t="s">
        <v>393</v>
      </c>
      <c r="D69" s="55">
        <v>15.27</v>
      </c>
    </row>
    <row r="70" spans="1:4">
      <c r="A70" s="30" t="s">
        <v>280</v>
      </c>
      <c r="B70" s="64">
        <f t="shared" si="3"/>
        <v>2471.9500000000003</v>
      </c>
      <c r="C70" s="31" t="s">
        <v>393</v>
      </c>
      <c r="D70" s="55">
        <v>38.03</v>
      </c>
    </row>
    <row r="71" spans="1:4">
      <c r="A71" s="30" t="s">
        <v>281</v>
      </c>
      <c r="B71" s="64">
        <f t="shared" si="3"/>
        <v>1212.25</v>
      </c>
      <c r="C71" s="31" t="s">
        <v>393</v>
      </c>
      <c r="D71" s="55">
        <v>18.649999999999999</v>
      </c>
    </row>
    <row r="72" spans="1:4">
      <c r="A72" s="30" t="s">
        <v>282</v>
      </c>
      <c r="B72" s="64">
        <f t="shared" si="3"/>
        <v>811.85</v>
      </c>
      <c r="C72" s="31" t="s">
        <v>393</v>
      </c>
      <c r="D72" s="55">
        <v>12.49</v>
      </c>
    </row>
    <row r="73" spans="1:4">
      <c r="A73" s="30" t="s">
        <v>283</v>
      </c>
      <c r="B73" s="64">
        <f t="shared" si="3"/>
        <v>811.85</v>
      </c>
      <c r="C73" s="31" t="s">
        <v>393</v>
      </c>
      <c r="D73" s="55">
        <v>12.49</v>
      </c>
    </row>
    <row r="74" spans="1:4">
      <c r="A74" s="30" t="s">
        <v>284</v>
      </c>
      <c r="B74" s="64">
        <f t="shared" si="3"/>
        <v>811.85</v>
      </c>
      <c r="C74" s="31" t="s">
        <v>393</v>
      </c>
      <c r="D74" s="55">
        <v>12.49</v>
      </c>
    </row>
    <row r="75" spans="1:4">
      <c r="A75" s="30" t="s">
        <v>285</v>
      </c>
      <c r="B75" s="64">
        <f t="shared" si="3"/>
        <v>590.85</v>
      </c>
      <c r="C75" s="31" t="s">
        <v>393</v>
      </c>
      <c r="D75" s="55">
        <v>9.09</v>
      </c>
    </row>
    <row r="76" spans="1:4">
      <c r="A76" s="30" t="s">
        <v>286</v>
      </c>
      <c r="B76" s="64">
        <f t="shared" si="3"/>
        <v>590.85</v>
      </c>
      <c r="C76" s="31" t="s">
        <v>393</v>
      </c>
      <c r="D76" s="55">
        <v>9.09</v>
      </c>
    </row>
    <row r="77" spans="1:4">
      <c r="A77" s="34" t="s">
        <v>287</v>
      </c>
      <c r="B77" s="35"/>
      <c r="C77" s="35"/>
      <c r="D77" s="57"/>
    </row>
    <row r="78" spans="1:4">
      <c r="A78" s="30" t="s">
        <v>288</v>
      </c>
      <c r="B78" s="64">
        <f t="shared" ref="B78:B141" si="4">D78*$C$6</f>
        <v>2146.9500000000003</v>
      </c>
      <c r="C78" s="31" t="s">
        <v>393</v>
      </c>
      <c r="D78" s="55">
        <v>33.03</v>
      </c>
    </row>
    <row r="79" spans="1:4">
      <c r="A79" s="30" t="s">
        <v>289</v>
      </c>
      <c r="B79" s="64">
        <f t="shared" si="4"/>
        <v>2146.9500000000003</v>
      </c>
      <c r="C79" s="31" t="s">
        <v>393</v>
      </c>
      <c r="D79" s="55">
        <v>33.03</v>
      </c>
    </row>
    <row r="80" spans="1:4">
      <c r="A80" s="30" t="s">
        <v>290</v>
      </c>
      <c r="B80" s="64">
        <f t="shared" si="4"/>
        <v>1722.5</v>
      </c>
      <c r="C80" s="31" t="s">
        <v>393</v>
      </c>
      <c r="D80" s="55">
        <v>26.5</v>
      </c>
    </row>
    <row r="81" spans="1:4">
      <c r="A81" s="30" t="s">
        <v>291</v>
      </c>
      <c r="B81" s="64">
        <f t="shared" si="4"/>
        <v>1722.5</v>
      </c>
      <c r="C81" s="31" t="s">
        <v>393</v>
      </c>
      <c r="D81" s="55">
        <v>26.5</v>
      </c>
    </row>
    <row r="82" spans="1:4">
      <c r="A82" s="30" t="s">
        <v>292</v>
      </c>
      <c r="B82" s="64">
        <f t="shared" si="4"/>
        <v>1722.5</v>
      </c>
      <c r="C82" s="31" t="s">
        <v>393</v>
      </c>
      <c r="D82" s="55">
        <v>26.5</v>
      </c>
    </row>
    <row r="83" spans="1:4">
      <c r="A83" s="30" t="s">
        <v>293</v>
      </c>
      <c r="B83" s="64">
        <f t="shared" si="4"/>
        <v>1722.5</v>
      </c>
      <c r="C83" s="31" t="s">
        <v>393</v>
      </c>
      <c r="D83" s="55">
        <v>26.5</v>
      </c>
    </row>
    <row r="84" spans="1:4">
      <c r="A84" s="30" t="s">
        <v>294</v>
      </c>
      <c r="B84" s="64">
        <f t="shared" si="4"/>
        <v>1722.5</v>
      </c>
      <c r="C84" s="31" t="s">
        <v>393</v>
      </c>
      <c r="D84" s="55">
        <v>26.5</v>
      </c>
    </row>
    <row r="85" spans="1:4">
      <c r="A85" s="30" t="s">
        <v>295</v>
      </c>
      <c r="B85" s="64">
        <f t="shared" si="4"/>
        <v>1722.5</v>
      </c>
      <c r="C85" s="31" t="s">
        <v>393</v>
      </c>
      <c r="D85" s="55">
        <v>26.5</v>
      </c>
    </row>
    <row r="86" spans="1:4">
      <c r="A86" s="30" t="s">
        <v>296</v>
      </c>
      <c r="B86" s="64">
        <f t="shared" si="4"/>
        <v>1722.5</v>
      </c>
      <c r="C86" s="31" t="s">
        <v>393</v>
      </c>
      <c r="D86" s="55">
        <v>26.5</v>
      </c>
    </row>
    <row r="87" spans="1:4">
      <c r="A87" s="30" t="s">
        <v>297</v>
      </c>
      <c r="B87" s="64">
        <f t="shared" si="4"/>
        <v>1722.5</v>
      </c>
      <c r="C87" s="31" t="s">
        <v>393</v>
      </c>
      <c r="D87" s="55">
        <v>26.5</v>
      </c>
    </row>
    <row r="88" spans="1:4">
      <c r="A88" s="30" t="s">
        <v>298</v>
      </c>
      <c r="B88" s="64">
        <f t="shared" si="4"/>
        <v>858.65000000000009</v>
      </c>
      <c r="C88" s="31" t="s">
        <v>393</v>
      </c>
      <c r="D88" s="55">
        <v>13.21</v>
      </c>
    </row>
    <row r="89" spans="1:4">
      <c r="A89" s="30" t="s">
        <v>299</v>
      </c>
      <c r="B89" s="64">
        <f t="shared" si="4"/>
        <v>858.65000000000009</v>
      </c>
      <c r="C89" s="31" t="s">
        <v>393</v>
      </c>
      <c r="D89" s="55">
        <v>13.21</v>
      </c>
    </row>
    <row r="90" spans="1:4">
      <c r="A90" s="30" t="s">
        <v>300</v>
      </c>
      <c r="B90" s="64">
        <f t="shared" si="4"/>
        <v>858.65000000000009</v>
      </c>
      <c r="C90" s="31" t="s">
        <v>393</v>
      </c>
      <c r="D90" s="55">
        <v>13.21</v>
      </c>
    </row>
    <row r="91" spans="1:4">
      <c r="A91" s="30" t="s">
        <v>301</v>
      </c>
      <c r="B91" s="64">
        <f t="shared" si="4"/>
        <v>858.65000000000009</v>
      </c>
      <c r="C91" s="31" t="s">
        <v>393</v>
      </c>
      <c r="D91" s="55">
        <v>13.21</v>
      </c>
    </row>
    <row r="92" spans="1:4">
      <c r="A92" s="30" t="s">
        <v>302</v>
      </c>
      <c r="B92" s="64">
        <f t="shared" si="4"/>
        <v>858.65000000000009</v>
      </c>
      <c r="C92" s="31" t="s">
        <v>393</v>
      </c>
      <c r="D92" s="55">
        <v>13.21</v>
      </c>
    </row>
    <row r="93" spans="1:4">
      <c r="A93" s="30" t="s">
        <v>303</v>
      </c>
      <c r="B93" s="64">
        <f t="shared" si="4"/>
        <v>858.65000000000009</v>
      </c>
      <c r="C93" s="31" t="s">
        <v>393</v>
      </c>
      <c r="D93" s="55">
        <v>13.21</v>
      </c>
    </row>
    <row r="94" spans="1:4">
      <c r="A94" s="30" t="s">
        <v>304</v>
      </c>
      <c r="B94" s="64">
        <f t="shared" si="4"/>
        <v>858.65000000000009</v>
      </c>
      <c r="C94" s="31" t="s">
        <v>393</v>
      </c>
      <c r="D94" s="55">
        <v>13.21</v>
      </c>
    </row>
    <row r="95" spans="1:4">
      <c r="A95" s="30" t="s">
        <v>305</v>
      </c>
      <c r="B95" s="64">
        <f t="shared" si="4"/>
        <v>858.65000000000009</v>
      </c>
      <c r="C95" s="31" t="s">
        <v>393</v>
      </c>
      <c r="D95" s="55">
        <v>13.21</v>
      </c>
    </row>
    <row r="96" spans="1:4">
      <c r="A96" s="30" t="s">
        <v>306</v>
      </c>
      <c r="B96" s="64">
        <f t="shared" si="4"/>
        <v>858.65000000000009</v>
      </c>
      <c r="C96" s="31" t="s">
        <v>393</v>
      </c>
      <c r="D96" s="55">
        <v>13.21</v>
      </c>
    </row>
    <row r="97" spans="1:4">
      <c r="A97" s="30" t="s">
        <v>307</v>
      </c>
      <c r="B97" s="64">
        <f t="shared" si="4"/>
        <v>858.65000000000009</v>
      </c>
      <c r="C97" s="31" t="s">
        <v>393</v>
      </c>
      <c r="D97" s="55">
        <v>13.21</v>
      </c>
    </row>
    <row r="98" spans="1:4">
      <c r="A98" s="30" t="s">
        <v>308</v>
      </c>
      <c r="B98" s="64">
        <f t="shared" si="4"/>
        <v>858.65000000000009</v>
      </c>
      <c r="C98" s="31" t="s">
        <v>393</v>
      </c>
      <c r="D98" s="55">
        <v>13.21</v>
      </c>
    </row>
    <row r="99" spans="1:4">
      <c r="A99" s="30" t="s">
        <v>309</v>
      </c>
      <c r="B99" s="64">
        <f t="shared" si="4"/>
        <v>858.65000000000009</v>
      </c>
      <c r="C99" s="31" t="s">
        <v>393</v>
      </c>
      <c r="D99" s="55">
        <v>13.21</v>
      </c>
    </row>
    <row r="100" spans="1:4">
      <c r="A100" s="30" t="s">
        <v>310</v>
      </c>
      <c r="B100" s="64">
        <f t="shared" si="4"/>
        <v>858.65000000000009</v>
      </c>
      <c r="C100" s="31" t="s">
        <v>393</v>
      </c>
      <c r="D100" s="55">
        <v>13.21</v>
      </c>
    </row>
    <row r="101" spans="1:4">
      <c r="A101" s="30" t="s">
        <v>311</v>
      </c>
      <c r="B101" s="64">
        <f t="shared" si="4"/>
        <v>858.65000000000009</v>
      </c>
      <c r="C101" s="31" t="s">
        <v>393</v>
      </c>
      <c r="D101" s="55">
        <v>13.21</v>
      </c>
    </row>
    <row r="102" spans="1:4">
      <c r="A102" s="30" t="s">
        <v>312</v>
      </c>
      <c r="B102" s="64">
        <f t="shared" si="4"/>
        <v>858.65000000000009</v>
      </c>
      <c r="C102" s="31" t="s">
        <v>393</v>
      </c>
      <c r="D102" s="55">
        <v>13.21</v>
      </c>
    </row>
    <row r="103" spans="1:4">
      <c r="A103" s="30" t="s">
        <v>313</v>
      </c>
      <c r="B103" s="64">
        <f t="shared" si="4"/>
        <v>858.65000000000009</v>
      </c>
      <c r="C103" s="31" t="s">
        <v>393</v>
      </c>
      <c r="D103" s="55">
        <v>13.21</v>
      </c>
    </row>
    <row r="104" spans="1:4">
      <c r="A104" s="30" t="s">
        <v>314</v>
      </c>
      <c r="B104" s="64">
        <f t="shared" si="4"/>
        <v>858.65000000000009</v>
      </c>
      <c r="C104" s="31" t="s">
        <v>393</v>
      </c>
      <c r="D104" s="55">
        <v>13.21</v>
      </c>
    </row>
    <row r="105" spans="1:4">
      <c r="A105" s="30" t="s">
        <v>315</v>
      </c>
      <c r="B105" s="64">
        <f t="shared" si="4"/>
        <v>858.65000000000009</v>
      </c>
      <c r="C105" s="31" t="s">
        <v>393</v>
      </c>
      <c r="D105" s="55">
        <v>13.21</v>
      </c>
    </row>
    <row r="106" spans="1:4">
      <c r="A106" s="30" t="s">
        <v>316</v>
      </c>
      <c r="B106" s="64">
        <f t="shared" si="4"/>
        <v>858.65000000000009</v>
      </c>
      <c r="C106" s="31" t="s">
        <v>393</v>
      </c>
      <c r="D106" s="55">
        <v>13.21</v>
      </c>
    </row>
    <row r="107" spans="1:4">
      <c r="A107" s="30" t="s">
        <v>317</v>
      </c>
      <c r="B107" s="64">
        <f t="shared" si="4"/>
        <v>858.65000000000009</v>
      </c>
      <c r="C107" s="31" t="s">
        <v>393</v>
      </c>
      <c r="D107" s="55">
        <v>13.21</v>
      </c>
    </row>
    <row r="108" spans="1:4">
      <c r="A108" s="30" t="s">
        <v>318</v>
      </c>
      <c r="B108" s="64">
        <f t="shared" si="4"/>
        <v>858.65000000000009</v>
      </c>
      <c r="C108" s="31" t="s">
        <v>393</v>
      </c>
      <c r="D108" s="55">
        <v>13.21</v>
      </c>
    </row>
    <row r="109" spans="1:4">
      <c r="A109" s="30" t="s">
        <v>319</v>
      </c>
      <c r="B109" s="64">
        <f t="shared" si="4"/>
        <v>858.65000000000009</v>
      </c>
      <c r="C109" s="31" t="s">
        <v>393</v>
      </c>
      <c r="D109" s="55">
        <v>13.21</v>
      </c>
    </row>
    <row r="110" spans="1:4">
      <c r="A110" s="30" t="s">
        <v>320</v>
      </c>
      <c r="B110" s="64">
        <f t="shared" si="4"/>
        <v>858.65000000000009</v>
      </c>
      <c r="C110" s="31" t="s">
        <v>393</v>
      </c>
      <c r="D110" s="55">
        <v>13.21</v>
      </c>
    </row>
    <row r="111" spans="1:4">
      <c r="A111" s="30" t="s">
        <v>321</v>
      </c>
      <c r="B111" s="64">
        <f t="shared" si="4"/>
        <v>858.65000000000009</v>
      </c>
      <c r="C111" s="31" t="s">
        <v>393</v>
      </c>
      <c r="D111" s="55">
        <v>13.21</v>
      </c>
    </row>
    <row r="112" spans="1:4">
      <c r="A112" s="30" t="s">
        <v>322</v>
      </c>
      <c r="B112" s="64">
        <f t="shared" si="4"/>
        <v>858.65000000000009</v>
      </c>
      <c r="C112" s="31" t="s">
        <v>393</v>
      </c>
      <c r="D112" s="55">
        <v>13.21</v>
      </c>
    </row>
    <row r="113" spans="1:4">
      <c r="A113" s="30" t="s">
        <v>323</v>
      </c>
      <c r="B113" s="64">
        <f t="shared" si="4"/>
        <v>858.65000000000009</v>
      </c>
      <c r="C113" s="31" t="s">
        <v>393</v>
      </c>
      <c r="D113" s="55">
        <v>13.21</v>
      </c>
    </row>
    <row r="114" spans="1:4">
      <c r="A114" s="30" t="s">
        <v>324</v>
      </c>
      <c r="B114" s="64">
        <f t="shared" si="4"/>
        <v>858.65000000000009</v>
      </c>
      <c r="C114" s="31" t="s">
        <v>393</v>
      </c>
      <c r="D114" s="55">
        <v>13.21</v>
      </c>
    </row>
    <row r="115" spans="1:4">
      <c r="A115" s="30" t="s">
        <v>325</v>
      </c>
      <c r="B115" s="64">
        <f t="shared" si="4"/>
        <v>858.65000000000009</v>
      </c>
      <c r="C115" s="31" t="s">
        <v>393</v>
      </c>
      <c r="D115" s="55">
        <v>13.21</v>
      </c>
    </row>
    <row r="116" spans="1:4">
      <c r="A116" s="30" t="s">
        <v>326</v>
      </c>
      <c r="B116" s="64">
        <f t="shared" si="4"/>
        <v>2146.9500000000003</v>
      </c>
      <c r="C116" s="31" t="s">
        <v>393</v>
      </c>
      <c r="D116" s="55">
        <v>33.03</v>
      </c>
    </row>
    <row r="117" spans="1:4">
      <c r="A117" s="30" t="s">
        <v>327</v>
      </c>
      <c r="B117" s="64">
        <f t="shared" si="4"/>
        <v>2146.9500000000003</v>
      </c>
      <c r="C117" s="31" t="s">
        <v>393</v>
      </c>
      <c r="D117" s="55">
        <v>33.03</v>
      </c>
    </row>
    <row r="118" spans="1:4">
      <c r="A118" s="30" t="s">
        <v>328</v>
      </c>
      <c r="B118" s="64">
        <f t="shared" si="4"/>
        <v>1722.5</v>
      </c>
      <c r="C118" s="31" t="s">
        <v>393</v>
      </c>
      <c r="D118" s="55">
        <v>26.5</v>
      </c>
    </row>
    <row r="119" spans="1:4">
      <c r="A119" s="30" t="s">
        <v>329</v>
      </c>
      <c r="B119" s="64">
        <f t="shared" si="4"/>
        <v>1722.5</v>
      </c>
      <c r="C119" s="31" t="s">
        <v>393</v>
      </c>
      <c r="D119" s="55">
        <v>26.5</v>
      </c>
    </row>
    <row r="120" spans="1:4">
      <c r="A120" s="30" t="s">
        <v>330</v>
      </c>
      <c r="B120" s="64">
        <f t="shared" si="4"/>
        <v>1722.5</v>
      </c>
      <c r="C120" s="31" t="s">
        <v>393</v>
      </c>
      <c r="D120" s="55">
        <v>26.5</v>
      </c>
    </row>
    <row r="121" spans="1:4">
      <c r="A121" s="30" t="s">
        <v>331</v>
      </c>
      <c r="B121" s="64">
        <f t="shared" si="4"/>
        <v>1722.5</v>
      </c>
      <c r="C121" s="31" t="s">
        <v>393</v>
      </c>
      <c r="D121" s="55">
        <v>26.5</v>
      </c>
    </row>
    <row r="122" spans="1:4">
      <c r="A122" s="30" t="s">
        <v>332</v>
      </c>
      <c r="B122" s="64">
        <f t="shared" si="4"/>
        <v>1722.5</v>
      </c>
      <c r="C122" s="31" t="s">
        <v>393</v>
      </c>
      <c r="D122" s="55">
        <v>26.5</v>
      </c>
    </row>
    <row r="123" spans="1:4">
      <c r="A123" s="30" t="s">
        <v>333</v>
      </c>
      <c r="B123" s="64">
        <f t="shared" si="4"/>
        <v>1722.5</v>
      </c>
      <c r="C123" s="31" t="s">
        <v>393</v>
      </c>
      <c r="D123" s="55">
        <v>26.5</v>
      </c>
    </row>
    <row r="124" spans="1:4">
      <c r="A124" s="30" t="s">
        <v>334</v>
      </c>
      <c r="B124" s="64">
        <f t="shared" si="4"/>
        <v>1722.5</v>
      </c>
      <c r="C124" s="31" t="s">
        <v>393</v>
      </c>
      <c r="D124" s="55">
        <v>26.5</v>
      </c>
    </row>
    <row r="125" spans="1:4">
      <c r="A125" s="30" t="s">
        <v>335</v>
      </c>
      <c r="B125" s="64">
        <f t="shared" si="4"/>
        <v>858.65000000000009</v>
      </c>
      <c r="C125" s="31" t="s">
        <v>393</v>
      </c>
      <c r="D125" s="55">
        <v>13.21</v>
      </c>
    </row>
    <row r="126" spans="1:4">
      <c r="A126" s="30" t="s">
        <v>336</v>
      </c>
      <c r="B126" s="64">
        <f t="shared" si="4"/>
        <v>858.65000000000009</v>
      </c>
      <c r="C126" s="31" t="s">
        <v>393</v>
      </c>
      <c r="D126" s="55">
        <v>13.21</v>
      </c>
    </row>
    <row r="127" spans="1:4">
      <c r="A127" s="30" t="s">
        <v>337</v>
      </c>
      <c r="B127" s="64">
        <f t="shared" si="4"/>
        <v>858.65000000000009</v>
      </c>
      <c r="C127" s="31" t="s">
        <v>393</v>
      </c>
      <c r="D127" s="55">
        <v>13.21</v>
      </c>
    </row>
    <row r="128" spans="1:4">
      <c r="A128" s="30" t="s">
        <v>338</v>
      </c>
      <c r="B128" s="64">
        <f t="shared" si="4"/>
        <v>858.65000000000009</v>
      </c>
      <c r="C128" s="31" t="s">
        <v>393</v>
      </c>
      <c r="D128" s="55">
        <v>13.21</v>
      </c>
    </row>
    <row r="129" spans="1:4">
      <c r="A129" s="30" t="s">
        <v>339</v>
      </c>
      <c r="B129" s="64">
        <f t="shared" si="4"/>
        <v>858.65000000000009</v>
      </c>
      <c r="C129" s="31" t="s">
        <v>393</v>
      </c>
      <c r="D129" s="55">
        <v>13.21</v>
      </c>
    </row>
    <row r="130" spans="1:4">
      <c r="A130" s="30" t="s">
        <v>340</v>
      </c>
      <c r="B130" s="64">
        <f t="shared" si="4"/>
        <v>858.65000000000009</v>
      </c>
      <c r="C130" s="31" t="s">
        <v>393</v>
      </c>
      <c r="D130" s="55">
        <v>13.21</v>
      </c>
    </row>
    <row r="131" spans="1:4">
      <c r="A131" s="30" t="s">
        <v>341</v>
      </c>
      <c r="B131" s="64">
        <f t="shared" si="4"/>
        <v>858.65000000000009</v>
      </c>
      <c r="C131" s="31" t="s">
        <v>393</v>
      </c>
      <c r="D131" s="55">
        <v>13.21</v>
      </c>
    </row>
    <row r="132" spans="1:4">
      <c r="A132" s="30" t="s">
        <v>342</v>
      </c>
      <c r="B132" s="64">
        <f t="shared" si="4"/>
        <v>858.65000000000009</v>
      </c>
      <c r="C132" s="31" t="s">
        <v>393</v>
      </c>
      <c r="D132" s="55">
        <v>13.21</v>
      </c>
    </row>
    <row r="133" spans="1:4">
      <c r="A133" s="30" t="s">
        <v>343</v>
      </c>
      <c r="B133" s="64">
        <f t="shared" si="4"/>
        <v>858.65000000000009</v>
      </c>
      <c r="C133" s="31" t="s">
        <v>393</v>
      </c>
      <c r="D133" s="55">
        <v>13.21</v>
      </c>
    </row>
    <row r="134" spans="1:4">
      <c r="A134" s="30" t="s">
        <v>344</v>
      </c>
      <c r="B134" s="64">
        <f t="shared" si="4"/>
        <v>858.65000000000009</v>
      </c>
      <c r="C134" s="31" t="s">
        <v>393</v>
      </c>
      <c r="D134" s="55">
        <v>13.21</v>
      </c>
    </row>
    <row r="135" spans="1:4">
      <c r="A135" s="30" t="s">
        <v>345</v>
      </c>
      <c r="B135" s="64">
        <f t="shared" si="4"/>
        <v>858.65000000000009</v>
      </c>
      <c r="C135" s="31" t="s">
        <v>393</v>
      </c>
      <c r="D135" s="55">
        <v>13.21</v>
      </c>
    </row>
    <row r="136" spans="1:4">
      <c r="A136" s="30" t="s">
        <v>346</v>
      </c>
      <c r="B136" s="64">
        <f t="shared" si="4"/>
        <v>858.65000000000009</v>
      </c>
      <c r="C136" s="31" t="s">
        <v>393</v>
      </c>
      <c r="D136" s="55">
        <v>13.21</v>
      </c>
    </row>
    <row r="137" spans="1:4">
      <c r="A137" s="30" t="s">
        <v>347</v>
      </c>
      <c r="B137" s="64">
        <f t="shared" si="4"/>
        <v>858.65000000000009</v>
      </c>
      <c r="C137" s="31" t="s">
        <v>393</v>
      </c>
      <c r="D137" s="55">
        <v>13.21</v>
      </c>
    </row>
    <row r="138" spans="1:4">
      <c r="A138" s="30" t="s">
        <v>348</v>
      </c>
      <c r="B138" s="64">
        <f t="shared" si="4"/>
        <v>858.65000000000009</v>
      </c>
      <c r="C138" s="31" t="s">
        <v>393</v>
      </c>
      <c r="D138" s="55">
        <v>13.21</v>
      </c>
    </row>
    <row r="139" spans="1:4">
      <c r="A139" s="30" t="s">
        <v>349</v>
      </c>
      <c r="B139" s="64">
        <f t="shared" si="4"/>
        <v>858.65000000000009</v>
      </c>
      <c r="C139" s="31" t="s">
        <v>393</v>
      </c>
      <c r="D139" s="55">
        <v>13.21</v>
      </c>
    </row>
    <row r="140" spans="1:4">
      <c r="A140" s="30" t="s">
        <v>350</v>
      </c>
      <c r="B140" s="64">
        <f t="shared" si="4"/>
        <v>858.65000000000009</v>
      </c>
      <c r="C140" s="31" t="s">
        <v>393</v>
      </c>
      <c r="D140" s="55">
        <v>13.21</v>
      </c>
    </row>
    <row r="141" spans="1:4">
      <c r="A141" s="30" t="s">
        <v>351</v>
      </c>
      <c r="B141" s="64">
        <f t="shared" si="4"/>
        <v>858.65000000000009</v>
      </c>
      <c r="C141" s="31" t="s">
        <v>393</v>
      </c>
      <c r="D141" s="55">
        <v>13.21</v>
      </c>
    </row>
    <row r="142" spans="1:4">
      <c r="A142" s="30" t="s">
        <v>352</v>
      </c>
      <c r="B142" s="64">
        <f t="shared" ref="B142:B154" si="5">D142*$C$6</f>
        <v>858.65000000000009</v>
      </c>
      <c r="C142" s="31" t="s">
        <v>393</v>
      </c>
      <c r="D142" s="55">
        <v>13.21</v>
      </c>
    </row>
    <row r="143" spans="1:4">
      <c r="A143" s="30" t="s">
        <v>353</v>
      </c>
      <c r="B143" s="64">
        <f t="shared" si="5"/>
        <v>858.65000000000009</v>
      </c>
      <c r="C143" s="31" t="s">
        <v>393</v>
      </c>
      <c r="D143" s="55">
        <v>13.21</v>
      </c>
    </row>
    <row r="144" spans="1:4" ht="30">
      <c r="A144" s="30" t="s">
        <v>354</v>
      </c>
      <c r="B144" s="64">
        <f t="shared" si="5"/>
        <v>1526.85</v>
      </c>
      <c r="C144" s="31" t="s">
        <v>393</v>
      </c>
      <c r="D144" s="55">
        <v>23.49</v>
      </c>
    </row>
    <row r="145" spans="1:4">
      <c r="A145" s="30" t="s">
        <v>355</v>
      </c>
      <c r="B145" s="64">
        <f t="shared" si="5"/>
        <v>839.8</v>
      </c>
      <c r="C145" s="31" t="s">
        <v>393</v>
      </c>
      <c r="D145" s="55">
        <v>12.92</v>
      </c>
    </row>
    <row r="146" spans="1:4">
      <c r="A146" s="30" t="s">
        <v>356</v>
      </c>
      <c r="B146" s="64">
        <f t="shared" si="5"/>
        <v>2576.6</v>
      </c>
      <c r="C146" s="31" t="s">
        <v>393</v>
      </c>
      <c r="D146" s="55">
        <v>39.64</v>
      </c>
    </row>
    <row r="147" spans="1:4">
      <c r="A147" s="30" t="s">
        <v>357</v>
      </c>
      <c r="B147" s="64">
        <f t="shared" si="5"/>
        <v>4170.3999999999996</v>
      </c>
      <c r="C147" s="31" t="s">
        <v>393</v>
      </c>
      <c r="D147" s="55">
        <v>64.16</v>
      </c>
    </row>
    <row r="148" spans="1:4">
      <c r="A148" s="30" t="s">
        <v>358</v>
      </c>
      <c r="B148" s="64">
        <f t="shared" si="5"/>
        <v>4170.3999999999996</v>
      </c>
      <c r="C148" s="31" t="s">
        <v>393</v>
      </c>
      <c r="D148" s="55">
        <v>64.16</v>
      </c>
    </row>
    <row r="149" spans="1:4">
      <c r="A149" s="30" t="s">
        <v>359</v>
      </c>
      <c r="B149" s="64">
        <f t="shared" si="5"/>
        <v>4170.3999999999996</v>
      </c>
      <c r="C149" s="31" t="s">
        <v>393</v>
      </c>
      <c r="D149" s="55">
        <v>64.16</v>
      </c>
    </row>
    <row r="150" spans="1:4">
      <c r="A150" s="30" t="s">
        <v>360</v>
      </c>
      <c r="B150" s="64">
        <f t="shared" si="5"/>
        <v>4170.3999999999996</v>
      </c>
      <c r="C150" s="31" t="s">
        <v>393</v>
      </c>
      <c r="D150" s="55">
        <v>64.16</v>
      </c>
    </row>
    <row r="151" spans="1:4">
      <c r="A151" s="30" t="s">
        <v>361</v>
      </c>
      <c r="B151" s="64">
        <f t="shared" si="5"/>
        <v>2003.9499999999998</v>
      </c>
      <c r="C151" s="31" t="s">
        <v>393</v>
      </c>
      <c r="D151" s="55">
        <v>30.83</v>
      </c>
    </row>
    <row r="152" spans="1:4">
      <c r="A152" s="30" t="s">
        <v>362</v>
      </c>
      <c r="B152" s="64">
        <f t="shared" si="5"/>
        <v>2003.9499999999998</v>
      </c>
      <c r="C152" s="31" t="s">
        <v>393</v>
      </c>
      <c r="D152" s="55">
        <v>30.83</v>
      </c>
    </row>
    <row r="153" spans="1:4">
      <c r="A153" s="30" t="s">
        <v>363</v>
      </c>
      <c r="B153" s="64">
        <f t="shared" si="5"/>
        <v>2003.9499999999998</v>
      </c>
      <c r="C153" s="31" t="s">
        <v>393</v>
      </c>
      <c r="D153" s="55">
        <v>30.83</v>
      </c>
    </row>
    <row r="154" spans="1:4">
      <c r="A154" s="30" t="s">
        <v>364</v>
      </c>
      <c r="B154" s="64">
        <f t="shared" si="5"/>
        <v>830.69999999999993</v>
      </c>
      <c r="C154" s="31" t="s">
        <v>393</v>
      </c>
      <c r="D154" s="55">
        <v>12.78</v>
      </c>
    </row>
    <row r="155" spans="1:4">
      <c r="A155" s="34" t="s">
        <v>365</v>
      </c>
      <c r="B155" s="35"/>
      <c r="C155" s="35"/>
      <c r="D155" s="57"/>
    </row>
    <row r="156" spans="1:4" ht="30">
      <c r="A156" s="30" t="s">
        <v>366</v>
      </c>
      <c r="B156" s="64">
        <f t="shared" ref="B156:B174" si="6">D156*$C$6</f>
        <v>915.85</v>
      </c>
      <c r="C156" s="31" t="s">
        <v>393</v>
      </c>
      <c r="D156" s="55">
        <v>14.09</v>
      </c>
    </row>
    <row r="157" spans="1:4">
      <c r="A157" s="30" t="s">
        <v>367</v>
      </c>
      <c r="B157" s="64">
        <f t="shared" si="6"/>
        <v>915.85</v>
      </c>
      <c r="C157" s="31" t="s">
        <v>393</v>
      </c>
      <c r="D157" s="55">
        <v>14.09</v>
      </c>
    </row>
    <row r="158" spans="1:4">
      <c r="A158" s="30" t="s">
        <v>368</v>
      </c>
      <c r="B158" s="64">
        <f t="shared" si="6"/>
        <v>915.85</v>
      </c>
      <c r="C158" s="31" t="s">
        <v>393</v>
      </c>
      <c r="D158" s="55">
        <v>14.09</v>
      </c>
    </row>
    <row r="159" spans="1:4">
      <c r="A159" s="30" t="s">
        <v>369</v>
      </c>
      <c r="B159" s="64">
        <f t="shared" si="6"/>
        <v>1327.3000000000002</v>
      </c>
      <c r="C159" s="31" t="s">
        <v>393</v>
      </c>
      <c r="D159" s="55">
        <v>20.420000000000002</v>
      </c>
    </row>
    <row r="160" spans="1:4">
      <c r="A160" s="30" t="s">
        <v>370</v>
      </c>
      <c r="B160" s="64">
        <f t="shared" si="6"/>
        <v>915.85</v>
      </c>
      <c r="C160" s="31" t="s">
        <v>393</v>
      </c>
      <c r="D160" s="55">
        <v>14.09</v>
      </c>
    </row>
    <row r="161" spans="1:4">
      <c r="A161" s="30" t="s">
        <v>371</v>
      </c>
      <c r="B161" s="64">
        <f t="shared" si="6"/>
        <v>915.85</v>
      </c>
      <c r="C161" s="31" t="s">
        <v>393</v>
      </c>
      <c r="D161" s="55">
        <v>14.09</v>
      </c>
    </row>
    <row r="162" spans="1:4" ht="30">
      <c r="A162" s="30" t="s">
        <v>372</v>
      </c>
      <c r="B162" s="64">
        <f t="shared" si="6"/>
        <v>4542.2</v>
      </c>
      <c r="C162" s="31" t="s">
        <v>393</v>
      </c>
      <c r="D162" s="55">
        <v>69.88</v>
      </c>
    </row>
    <row r="163" spans="1:4">
      <c r="A163" s="30" t="s">
        <v>373</v>
      </c>
      <c r="B163" s="64">
        <f t="shared" si="6"/>
        <v>4007.8999999999996</v>
      </c>
      <c r="C163" s="31" t="s">
        <v>393</v>
      </c>
      <c r="D163" s="55">
        <v>61.66</v>
      </c>
    </row>
    <row r="164" spans="1:4">
      <c r="A164" s="30" t="s">
        <v>374</v>
      </c>
      <c r="B164" s="64">
        <f t="shared" si="6"/>
        <v>3912.35</v>
      </c>
      <c r="C164" s="31" t="s">
        <v>393</v>
      </c>
      <c r="D164" s="55">
        <v>60.19</v>
      </c>
    </row>
    <row r="165" spans="1:4">
      <c r="A165" s="30" t="s">
        <v>375</v>
      </c>
      <c r="B165" s="64">
        <f t="shared" si="6"/>
        <v>915.85</v>
      </c>
      <c r="C165" s="31" t="s">
        <v>393</v>
      </c>
      <c r="D165" s="55">
        <v>14.09</v>
      </c>
    </row>
    <row r="166" spans="1:4">
      <c r="A166" s="30" t="s">
        <v>376</v>
      </c>
      <c r="B166" s="64">
        <f t="shared" si="6"/>
        <v>1460.55</v>
      </c>
      <c r="C166" s="31" t="s">
        <v>393</v>
      </c>
      <c r="D166" s="55">
        <v>22.47</v>
      </c>
    </row>
    <row r="167" spans="1:4">
      <c r="A167" s="30" t="s">
        <v>377</v>
      </c>
      <c r="B167" s="64">
        <f t="shared" si="6"/>
        <v>915.85</v>
      </c>
      <c r="C167" s="31" t="s">
        <v>393</v>
      </c>
      <c r="D167" s="55">
        <v>14.09</v>
      </c>
    </row>
    <row r="168" spans="1:4">
      <c r="A168" s="30" t="s">
        <v>378</v>
      </c>
      <c r="B168" s="64">
        <f t="shared" si="6"/>
        <v>915.85</v>
      </c>
      <c r="C168" s="31" t="s">
        <v>393</v>
      </c>
      <c r="D168" s="55">
        <v>14.09</v>
      </c>
    </row>
    <row r="169" spans="1:4" ht="30">
      <c r="A169" s="30" t="s">
        <v>379</v>
      </c>
      <c r="B169" s="64">
        <f t="shared" si="6"/>
        <v>3912.35</v>
      </c>
      <c r="C169" s="31" t="s">
        <v>393</v>
      </c>
      <c r="D169" s="55">
        <v>60.19</v>
      </c>
    </row>
    <row r="170" spans="1:4">
      <c r="A170" s="30" t="s">
        <v>380</v>
      </c>
      <c r="B170" s="64">
        <f t="shared" si="6"/>
        <v>2557.1000000000004</v>
      </c>
      <c r="C170" s="31" t="s">
        <v>393</v>
      </c>
      <c r="D170" s="55">
        <v>39.340000000000003</v>
      </c>
    </row>
    <row r="171" spans="1:4">
      <c r="A171" s="30" t="s">
        <v>381</v>
      </c>
      <c r="B171" s="64">
        <f t="shared" si="6"/>
        <v>1248</v>
      </c>
      <c r="C171" s="31" t="s">
        <v>393</v>
      </c>
      <c r="D171" s="55">
        <v>19.2</v>
      </c>
    </row>
    <row r="172" spans="1:4" ht="30">
      <c r="A172" s="30" t="s">
        <v>382</v>
      </c>
      <c r="B172" s="64">
        <f t="shared" si="6"/>
        <v>1248</v>
      </c>
      <c r="C172" s="31" t="s">
        <v>393</v>
      </c>
      <c r="D172" s="55">
        <v>19.2</v>
      </c>
    </row>
    <row r="173" spans="1:4">
      <c r="A173" s="30" t="s">
        <v>383</v>
      </c>
      <c r="B173" s="64">
        <f t="shared" si="6"/>
        <v>915.85</v>
      </c>
      <c r="C173" s="31" t="s">
        <v>393</v>
      </c>
      <c r="D173" s="55">
        <v>14.09</v>
      </c>
    </row>
    <row r="174" spans="1:4">
      <c r="A174" s="30" t="s">
        <v>384</v>
      </c>
      <c r="B174" s="64">
        <f t="shared" si="6"/>
        <v>915.85</v>
      </c>
      <c r="C174" s="31" t="s">
        <v>393</v>
      </c>
      <c r="D174" s="55">
        <v>14.09</v>
      </c>
    </row>
  </sheetData>
  <mergeCells count="2">
    <mergeCell ref="A9:A10"/>
    <mergeCell ref="B9:C9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Перчатки_Маски_Очки</vt:lpstr>
      <vt:lpstr>Стерил_Дезы_Оборуд</vt:lpstr>
      <vt:lpstr>Расходка</vt:lpstr>
      <vt:lpstr>Токуяма_Реплекс</vt:lpstr>
      <vt:lpstr>Шофу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Затепякина</dc:creator>
  <cp:lastModifiedBy>mkrtchyan</cp:lastModifiedBy>
  <cp:lastPrinted>2017-03-01T06:06:13Z</cp:lastPrinted>
  <dcterms:created xsi:type="dcterms:W3CDTF">2016-02-01T10:11:25Z</dcterms:created>
  <dcterms:modified xsi:type="dcterms:W3CDTF">2017-03-13T08:59:18Z</dcterms:modified>
</cp:coreProperties>
</file>